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"/>
    </mc:Choice>
  </mc:AlternateContent>
  <xr:revisionPtr revIDLastSave="0" documentId="8_{01E9C8BC-C28A-4BE0-9980-94A542BB9670}" xr6:coauthVersionLast="36" xr6:coauthVersionMax="36" xr10:uidLastSave="{00000000-0000-0000-0000-000000000000}"/>
  <bookViews>
    <workbookView xWindow="0" yWindow="0" windowWidth="28800" windowHeight="10305" xr2:uid="{3D3867AB-AAFB-467D-A017-3E369BD5CFFB}"/>
  </bookViews>
  <sheets>
    <sheet name="ZAŁ. NR 11 2023 - SP351" sheetId="1" r:id="rId1"/>
  </sheets>
  <definedNames>
    <definedName name="_xlnm.Print_Area" localSheetId="0">'ZAŁ. NR 11 2023 - SP351'!$A$1:$F$64</definedName>
    <definedName name="Z_0B4EF8F6_174B_42A1_BF8A_F9EE4169560D_.wvu.PrintArea" localSheetId="0" hidden="1">'ZAŁ. NR 11 2023 - SP351'!$A$1:$F$64</definedName>
    <definedName name="Z_416F9971_2AB8_49F8_BC03_BEEDFA834F47_.wvu.PrintArea" localSheetId="0" hidden="1">'ZAŁ. NR 11 2023 - SP351'!$A$1:$F$64</definedName>
    <definedName name="Z_4DDAF754_DCFF_4410_B515_B5A1B3013F1F_.wvu.PrintArea" localSheetId="0" hidden="1">'ZAŁ. NR 11 2023 - SP351'!$A$1:$F$64</definedName>
    <definedName name="Z_D29D2365_0DF6_4E6B_8840_54660D0097BA_.wvu.PrintArea" localSheetId="0" hidden="1">'ZAŁ. NR 11 2023 - SP351'!$A$1:$F$64</definedName>
    <definedName name="Z_F1EDC084_C727_4125_9C36_05EC9207EC0C_.wvu.Cols" localSheetId="0" hidden="1">'ZAŁ. NR 11 2023 - SP351'!$H:$K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60" i="1" l="1"/>
  <c r="D59" i="1"/>
  <c r="C59" i="1"/>
  <c r="C60" i="1" s="1"/>
  <c r="E60" i="1" s="1"/>
  <c r="D52" i="1"/>
  <c r="C52" i="1"/>
  <c r="E52" i="1" s="1"/>
  <c r="E49" i="1"/>
  <c r="D49" i="1"/>
  <c r="C49" i="1"/>
  <c r="D46" i="1"/>
  <c r="C46" i="1"/>
  <c r="D44" i="1"/>
  <c r="C44" i="1"/>
  <c r="E44" i="1" s="1"/>
  <c r="E41" i="1"/>
  <c r="D41" i="1"/>
  <c r="C41" i="1"/>
  <c r="D38" i="1"/>
  <c r="C38" i="1"/>
  <c r="E38" i="1" s="1"/>
  <c r="D35" i="1"/>
  <c r="C35" i="1"/>
  <c r="E35" i="1" s="1"/>
  <c r="E32" i="1"/>
  <c r="D32" i="1"/>
  <c r="C32" i="1"/>
  <c r="D17" i="1"/>
  <c r="C17" i="1"/>
  <c r="E17" i="1" s="1"/>
  <c r="E59" i="1" l="1"/>
</calcChain>
</file>

<file path=xl/sharedStrings.xml><?xml version="1.0" encoding="utf-8"?>
<sst xmlns="http://schemas.openxmlformats.org/spreadsheetml/2006/main" count="92" uniqueCount="58">
  <si>
    <t>Załącznik nr 11</t>
  </si>
  <si>
    <t>do Zasad obiegu oraz kontroli sprawozdań budżetowych, sprawozdań w zakresie operacji finansowych i sprawozdań  finansowych w Urzędzie m.st. Warszawy i  jednostkach organizacyjnych m.st. Warszawy</t>
  </si>
  <si>
    <t xml:space="preserve">	 Szkoła Podstawowa Nr 351 im. B. Prusa                                                         ul. Jana Olbrachta 48/56, 01-111 Warszawa </t>
  </si>
  <si>
    <t xml:space="preserve">     Nazwa i adres jednostki</t>
  </si>
  <si>
    <r>
      <t xml:space="preserve">Zestawienie kont majątkowych
</t>
    </r>
    <r>
      <rPr>
        <sz val="14"/>
        <rFont val="Calibri"/>
        <family val="2"/>
        <charset val="238"/>
      </rPr>
      <t>(stan na 31.12.2023)</t>
    </r>
  </si>
  <si>
    <t>Konto</t>
  </si>
  <si>
    <t xml:space="preserve">Grupy rodzajowe </t>
  </si>
  <si>
    <t>Saldo na 31.12.2023</t>
  </si>
  <si>
    <t>Wartość netto</t>
  </si>
  <si>
    <t>Wn</t>
  </si>
  <si>
    <t>Ma</t>
  </si>
  <si>
    <t>AKTYWA TRWAŁE</t>
  </si>
  <si>
    <t>020</t>
  </si>
  <si>
    <t>Wartości niematerialne i prawne</t>
  </si>
  <si>
    <t>071</t>
  </si>
  <si>
    <t>umorzenie wartości niemater. i prawnych</t>
  </si>
  <si>
    <t>072</t>
  </si>
  <si>
    <t>umorzenie pozost. wartości niemater. i prawnych</t>
  </si>
  <si>
    <t>odpisy aktualizujące</t>
  </si>
  <si>
    <t>RAZEM</t>
  </si>
  <si>
    <t>011</t>
  </si>
  <si>
    <t>Grunty</t>
  </si>
  <si>
    <t>umorzenie prawa użytkowania wieczystego gruntu</t>
  </si>
  <si>
    <t xml:space="preserve">Budynki, lokale i obiekty inżynierii lądowej i wodnej </t>
  </si>
  <si>
    <t>umorzenie</t>
  </si>
  <si>
    <t xml:space="preserve">odpisy aktualizujące </t>
  </si>
  <si>
    <t>Urządzenia techniczne i maszyny</t>
  </si>
  <si>
    <t xml:space="preserve">071 </t>
  </si>
  <si>
    <t xml:space="preserve">011 </t>
  </si>
  <si>
    <t>Środki transportu</t>
  </si>
  <si>
    <t>Inne środki trwałe</t>
  </si>
  <si>
    <t>012</t>
  </si>
  <si>
    <t>Nieruchomości inwestycyjne</t>
  </si>
  <si>
    <t>074</t>
  </si>
  <si>
    <t>odpisy aktualizujące nieruchomości inwestycyjne</t>
  </si>
  <si>
    <t>013</t>
  </si>
  <si>
    <t>Pozostałe środki trwałe</t>
  </si>
  <si>
    <t>014</t>
  </si>
  <si>
    <t>Zbiory biblioteczne</t>
  </si>
  <si>
    <t xml:space="preserve">072 </t>
  </si>
  <si>
    <t xml:space="preserve"> umorzenie </t>
  </si>
  <si>
    <t>015</t>
  </si>
  <si>
    <t>Wartośc mienia zlikwidowanych jednostek</t>
  </si>
  <si>
    <t>016</t>
  </si>
  <si>
    <t>Dobra kultury</t>
  </si>
  <si>
    <t>080</t>
  </si>
  <si>
    <t>Środki trwałe w budowie (inwestycje)</t>
  </si>
  <si>
    <t>Należności długoterminowe</t>
  </si>
  <si>
    <t>030</t>
  </si>
  <si>
    <t>Akcje i udziały</t>
  </si>
  <si>
    <t>073</t>
  </si>
  <si>
    <t xml:space="preserve">Inne papiery wartościowe </t>
  </si>
  <si>
    <t>Inne długoterminowe aktywa finansowe</t>
  </si>
  <si>
    <t>OGÓŁEM:</t>
  </si>
  <si>
    <t>……………………………………….</t>
  </si>
  <si>
    <t xml:space="preserve">22.03.2024 r. 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</si>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</sst>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"/>
      <family val="2"/>
      <charset val="238"/>
    </font>
    <font>
      <sz val="10"/>
      <name val="Arial CE"/>
      <charset val="238"/>
    </font>
    <font>
      <sz val="11"/>
      <name val="Calibri"/>
      <family val="2"/>
      <charset val="238"/>
    </font>
    <font>
      <b/>
      <sz val="11"/>
      <name val="Calibri"/>
      <family val="2"/>
      <charset val="238"/>
    </font>
    <font>
      <sz val="10"/>
      <name val="Arial"/>
      <family val="2"/>
      <charset val="238"/>
    </font>
    <font>
      <b/>
      <sz val="14"/>
      <name val="Calibri"/>
      <family val="2"/>
      <charset val="238"/>
    </font>
    <font>
      <sz val="14"/>
      <name val="Calibri"/>
      <family val="2"/>
      <charset val="238"/>
    </font>
    <font>
      <b/>
      <u/>
      <sz val="11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2"/>
        <bgColor indexed="31"/>
      </patternFill>
    </fill>
  </fills>
  <borders count="4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0" fontId="4" fillId="0" borderId="0"/>
    <xf numFmtId="0" fontId="1" fillId="0" borderId="0"/>
  </cellStyleXfs>
  <cellXfs count="100">
    <xf numFmtId="0" fontId="0" fillId="0" borderId="0" xfId="0"/>
    <xf numFmtId="0" fontId="2" fillId="0" borderId="0" xfId="1" applyFont="1" applyAlignment="1">
      <alignment horizontal="center"/>
    </xf>
    <xf numFmtId="0" fontId="2" fillId="0" borderId="0" xfId="1" applyFont="1"/>
    <xf numFmtId="0" fontId="3" fillId="0" borderId="0" xfId="1" applyFont="1" applyAlignment="1">
      <alignment horizontal="left"/>
    </xf>
    <xf numFmtId="0" fontId="3" fillId="0" borderId="0" xfId="1" applyFont="1"/>
    <xf numFmtId="0" fontId="3" fillId="0" borderId="0" xfId="1" applyFont="1" applyAlignment="1">
      <alignment horizontal="center" wrapText="1"/>
    </xf>
    <xf numFmtId="0" fontId="2" fillId="0" borderId="0" xfId="2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2" fillId="0" borderId="0" xfId="1" applyFont="1" applyAlignment="1">
      <alignment horizontal="center" vertical="top"/>
    </xf>
    <xf numFmtId="0" fontId="2" fillId="0" borderId="0" xfId="1" applyFont="1" applyAlignment="1">
      <alignment vertical="top"/>
    </xf>
    <xf numFmtId="0" fontId="3" fillId="0" borderId="0" xfId="3" applyFont="1" applyAlignment="1">
      <alignment horizontal="left" vertical="top" wrapText="1"/>
    </xf>
    <xf numFmtId="0" fontId="3" fillId="0" borderId="0" xfId="3" applyFont="1" applyAlignment="1">
      <alignment vertical="top" wrapText="1"/>
    </xf>
    <xf numFmtId="0" fontId="2" fillId="0" borderId="0" xfId="3" applyFont="1" applyAlignment="1">
      <alignment vertical="top"/>
    </xf>
    <xf numFmtId="0" fontId="3" fillId="0" borderId="0" xfId="3" applyFont="1" applyAlignment="1">
      <alignment vertical="center" wrapText="1"/>
    </xf>
    <xf numFmtId="0" fontId="3" fillId="0" borderId="0" xfId="3" applyFont="1" applyAlignment="1">
      <alignment vertical="center" wrapText="1"/>
    </xf>
    <xf numFmtId="0" fontId="2" fillId="0" borderId="0" xfId="3" applyFont="1" applyAlignment="1">
      <alignment vertical="center"/>
    </xf>
    <xf numFmtId="0" fontId="2" fillId="0" borderId="0" xfId="0" applyFont="1"/>
    <xf numFmtId="0" fontId="5" fillId="0" borderId="0" xfId="4" applyFont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7" fillId="0" borderId="0" xfId="4" applyFont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2" borderId="7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left" vertical="center"/>
    </xf>
    <xf numFmtId="0" fontId="3" fillId="2" borderId="11" xfId="0" applyFont="1" applyFill="1" applyBorder="1" applyAlignment="1">
      <alignment horizontal="left" vertical="center"/>
    </xf>
    <xf numFmtId="49" fontId="3" fillId="0" borderId="12" xfId="0" applyNumberFormat="1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4" fontId="2" fillId="0" borderId="13" xfId="0" applyNumberFormat="1" applyFont="1" applyBorder="1" applyAlignment="1">
      <alignment horizontal="center" vertical="center"/>
    </xf>
    <xf numFmtId="4" fontId="2" fillId="0" borderId="14" xfId="0" applyNumberFormat="1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49" fontId="2" fillId="0" borderId="16" xfId="0" applyNumberFormat="1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 wrapText="1"/>
    </xf>
    <xf numFmtId="4" fontId="2" fillId="0" borderId="17" xfId="0" applyNumberFormat="1" applyFont="1" applyBorder="1" applyAlignment="1">
      <alignment horizontal="center" vertical="center"/>
    </xf>
    <xf numFmtId="4" fontId="2" fillId="0" borderId="18" xfId="0" applyNumberFormat="1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49" fontId="2" fillId="0" borderId="19" xfId="0" applyNumberFormat="1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 wrapText="1"/>
    </xf>
    <xf numFmtId="49" fontId="2" fillId="0" borderId="21" xfId="0" applyNumberFormat="1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4" fontId="2" fillId="0" borderId="22" xfId="0" applyNumberFormat="1" applyFont="1" applyBorder="1" applyAlignment="1">
      <alignment horizontal="center" vertical="center"/>
    </xf>
    <xf numFmtId="4" fontId="2" fillId="0" borderId="23" xfId="0" applyNumberFormat="1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3" fillId="2" borderId="25" xfId="0" applyFont="1" applyFill="1" applyBorder="1" applyAlignment="1">
      <alignment horizontal="center" vertical="center"/>
    </xf>
    <xf numFmtId="0" fontId="3" fillId="2" borderId="26" xfId="0" applyFont="1" applyFill="1" applyBorder="1" applyAlignment="1">
      <alignment horizontal="center" vertical="center"/>
    </xf>
    <xf numFmtId="4" fontId="3" fillId="3" borderId="26" xfId="0" applyNumberFormat="1" applyFont="1" applyFill="1" applyBorder="1" applyAlignment="1">
      <alignment horizontal="center" vertical="center"/>
    </xf>
    <xf numFmtId="0" fontId="3" fillId="3" borderId="10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49" fontId="3" fillId="0" borderId="16" xfId="0" applyNumberFormat="1" applyFont="1" applyBorder="1" applyAlignment="1">
      <alignment horizontal="center" vertical="center"/>
    </xf>
    <xf numFmtId="4" fontId="3" fillId="0" borderId="13" xfId="0" applyNumberFormat="1" applyFont="1" applyBorder="1" applyAlignment="1">
      <alignment horizontal="center" vertical="center"/>
    </xf>
    <xf numFmtId="4" fontId="3" fillId="0" borderId="14" xfId="0" applyNumberFormat="1" applyFont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4" fontId="3" fillId="0" borderId="22" xfId="0" applyNumberFormat="1" applyFont="1" applyBorder="1" applyAlignment="1">
      <alignment horizontal="center" vertical="center"/>
    </xf>
    <xf numFmtId="4" fontId="3" fillId="0" borderId="23" xfId="0" applyNumberFormat="1" applyFont="1" applyBorder="1" applyAlignment="1">
      <alignment horizontal="center" vertical="center"/>
    </xf>
    <xf numFmtId="49" fontId="3" fillId="0" borderId="27" xfId="0" applyNumberFormat="1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 wrapText="1"/>
    </xf>
    <xf numFmtId="4" fontId="2" fillId="0" borderId="20" xfId="0" applyNumberFormat="1" applyFont="1" applyBorder="1" applyAlignment="1">
      <alignment horizontal="center" vertical="center"/>
    </xf>
    <xf numFmtId="4" fontId="2" fillId="0" borderId="28" xfId="0" applyNumberFormat="1" applyFont="1" applyBorder="1" applyAlignment="1">
      <alignment horizontal="center" vertical="center"/>
    </xf>
    <xf numFmtId="0" fontId="2" fillId="0" borderId="29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4" fontId="2" fillId="0" borderId="30" xfId="0" applyNumberFormat="1" applyFont="1" applyBorder="1" applyAlignment="1">
      <alignment horizontal="center" vertical="center"/>
    </xf>
    <xf numFmtId="4" fontId="2" fillId="0" borderId="31" xfId="0" applyNumberFormat="1" applyFont="1" applyBorder="1" applyAlignment="1">
      <alignment horizontal="center" vertical="center"/>
    </xf>
    <xf numFmtId="0" fontId="2" fillId="0" borderId="32" xfId="0" applyFont="1" applyBorder="1" applyAlignment="1">
      <alignment horizontal="center" vertical="center"/>
    </xf>
    <xf numFmtId="0" fontId="3" fillId="2" borderId="33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49" fontId="2" fillId="0" borderId="34" xfId="0" applyNumberFormat="1" applyFont="1" applyBorder="1" applyAlignment="1">
      <alignment horizontal="center" vertical="center"/>
    </xf>
    <xf numFmtId="0" fontId="2" fillId="0" borderId="35" xfId="0" applyFont="1" applyBorder="1" applyAlignment="1">
      <alignment horizontal="center" vertical="center"/>
    </xf>
    <xf numFmtId="4" fontId="2" fillId="0" borderId="35" xfId="0" applyNumberFormat="1" applyFont="1" applyBorder="1" applyAlignment="1">
      <alignment horizontal="center" vertical="center"/>
    </xf>
    <xf numFmtId="4" fontId="2" fillId="0" borderId="36" xfId="0" applyNumberFormat="1" applyFont="1" applyBorder="1" applyAlignment="1">
      <alignment horizontal="center" vertical="center"/>
    </xf>
    <xf numFmtId="4" fontId="3" fillId="2" borderId="26" xfId="0" applyNumberFormat="1" applyFont="1" applyFill="1" applyBorder="1" applyAlignment="1">
      <alignment horizontal="center" vertical="center"/>
    </xf>
    <xf numFmtId="0" fontId="2" fillId="0" borderId="35" xfId="0" applyFont="1" applyBorder="1" applyAlignment="1">
      <alignment horizontal="center" vertical="center" wrapText="1" shrinkToFit="1"/>
    </xf>
    <xf numFmtId="0" fontId="3" fillId="0" borderId="11" xfId="0" applyFont="1" applyBorder="1" applyAlignment="1">
      <alignment horizontal="center" vertical="center"/>
    </xf>
    <xf numFmtId="49" fontId="3" fillId="0" borderId="37" xfId="0" applyNumberFormat="1" applyFont="1" applyBorder="1" applyAlignment="1">
      <alignment horizontal="center" vertical="center"/>
    </xf>
    <xf numFmtId="4" fontId="2" fillId="0" borderId="38" xfId="0" applyNumberFormat="1" applyFont="1" applyBorder="1" applyAlignment="1">
      <alignment horizontal="center" vertical="center"/>
    </xf>
    <xf numFmtId="4" fontId="2" fillId="0" borderId="39" xfId="0" applyNumberFormat="1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4" fontId="3" fillId="3" borderId="40" xfId="0" applyNumberFormat="1" applyFont="1" applyFill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4" fontId="2" fillId="3" borderId="26" xfId="0" applyNumberFormat="1" applyFont="1" applyFill="1" applyBorder="1" applyAlignment="1">
      <alignment horizontal="center" vertical="center"/>
    </xf>
    <xf numFmtId="0" fontId="2" fillId="3" borderId="10" xfId="0" applyFont="1" applyFill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4" fontId="2" fillId="2" borderId="26" xfId="0" applyNumberFormat="1" applyFont="1" applyFill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2" borderId="25" xfId="0" applyFont="1" applyFill="1" applyBorder="1" applyAlignment="1">
      <alignment horizontal="left" vertical="center"/>
    </xf>
    <xf numFmtId="0" fontId="3" fillId="2" borderId="26" xfId="0" applyFont="1" applyFill="1" applyBorder="1" applyAlignment="1">
      <alignment horizontal="left" vertical="center"/>
    </xf>
    <xf numFmtId="0" fontId="2" fillId="0" borderId="9" xfId="0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</cellXfs>
  <cellStyles count="5">
    <cellStyle name="Normalny" xfId="0" builtinId="0"/>
    <cellStyle name="Normalny_3808_2501zal_150" xfId="3" xr:uid="{851F5D35-E0A6-47CC-8FE3-D59A2B2D25E0}"/>
    <cellStyle name="Normalny_dzielnice termin spr." xfId="2" xr:uid="{4E0264F7-1220-47CC-908C-CF98DB69A1C6}"/>
    <cellStyle name="Normalny_FUNDUSZ ZASADNICZY-ZAŁĄCZNIK DO BILANSU11" xfId="4" xr:uid="{125AF7EE-5856-44E9-8BBF-05D44161C2B9}"/>
    <cellStyle name="Normalny_wynik finansowy zał.do bilansu" xfId="1" xr:uid="{A4EF6B47-3104-4AD7-8B32-6CA4E0C941D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6B7565-860B-473D-AE0A-25AC90B64489}">
  <sheetPr codeName="Arkusz18">
    <pageSetUpPr autoPageBreaks="0"/>
  </sheetPr>
  <dimension ref="A1:K176"/>
  <sheetViews>
    <sheetView tabSelected="1" zoomScaleNormal="100" zoomScaleSheetLayoutView="100" workbookViewId="0">
      <selection activeCell="K9" sqref="K9"/>
    </sheetView>
  </sheetViews>
  <sheetFormatPr defaultColWidth="9.140625" defaultRowHeight="15" x14ac:dyDescent="0.2"/>
  <cols>
    <col min="1" max="1" width="10" style="26" customWidth="1"/>
    <col min="2" max="2" width="48" style="18" customWidth="1"/>
    <col min="3" max="4" width="13.7109375" style="18" customWidth="1"/>
    <col min="5" max="5" width="22" style="18" customWidth="1"/>
    <col min="6" max="6" width="0.28515625" style="18" customWidth="1"/>
    <col min="7" max="7" width="1.42578125" style="18" customWidth="1"/>
    <col min="8" max="11" width="9.140625" style="18" customWidth="1"/>
    <col min="12" max="16384" width="9.140625" style="18"/>
  </cols>
  <sheetData>
    <row r="1" spans="1:11" s="2" customFormat="1" ht="14.25" customHeight="1" x14ac:dyDescent="0.25">
      <c r="A1" s="1"/>
      <c r="C1" s="3" t="s">
        <v>0</v>
      </c>
      <c r="D1" s="3"/>
      <c r="E1" s="3"/>
      <c r="F1" s="4"/>
    </row>
    <row r="2" spans="1:11" s="2" customFormat="1" ht="72" customHeight="1" x14ac:dyDescent="0.25">
      <c r="A2" s="5"/>
      <c r="C2" s="6" t="s">
        <v>1</v>
      </c>
      <c r="D2" s="7"/>
      <c r="E2" s="7"/>
      <c r="F2" s="7"/>
      <c r="I2" s="6"/>
      <c r="J2" s="7"/>
      <c r="K2" s="7"/>
    </row>
    <row r="3" spans="1:11" s="9" customFormat="1" ht="12.75" customHeight="1" x14ac:dyDescent="0.25">
      <c r="A3" s="8"/>
      <c r="C3" s="6"/>
      <c r="D3" s="6"/>
      <c r="E3" s="6"/>
      <c r="F3" s="6"/>
    </row>
    <row r="4" spans="1:11" s="12" customFormat="1" ht="33.75" customHeight="1" x14ac:dyDescent="0.2">
      <c r="A4" s="10" t="s">
        <v>2</v>
      </c>
      <c r="B4" s="10"/>
      <c r="C4" s="11"/>
      <c r="D4" s="11"/>
      <c r="E4" s="11"/>
    </row>
    <row r="5" spans="1:11" s="15" customFormat="1" ht="12.75" customHeight="1" x14ac:dyDescent="0.2">
      <c r="A5" s="13" t="s">
        <v>3</v>
      </c>
      <c r="B5" s="13"/>
      <c r="C5" s="14"/>
      <c r="D5" s="14"/>
      <c r="E5" s="14"/>
    </row>
    <row r="6" spans="1:11" s="15" customFormat="1" ht="14.25" customHeight="1" x14ac:dyDescent="0.2">
      <c r="A6" s="13"/>
      <c r="B6" s="13"/>
      <c r="C6" s="14"/>
      <c r="D6" s="14"/>
      <c r="E6" s="14"/>
    </row>
    <row r="7" spans="1:11" s="9" customFormat="1" ht="12.75" customHeight="1" x14ac:dyDescent="0.25">
      <c r="A7" s="8"/>
      <c r="C7" s="16"/>
      <c r="D7" s="16"/>
      <c r="E7" s="16"/>
      <c r="F7" s="16"/>
    </row>
    <row r="8" spans="1:11" ht="39" customHeight="1" x14ac:dyDescent="0.2">
      <c r="A8" s="17" t="s">
        <v>4</v>
      </c>
      <c r="B8" s="17"/>
      <c r="C8" s="17"/>
      <c r="D8" s="17"/>
      <c r="E8" s="17"/>
      <c r="F8" s="17"/>
    </row>
    <row r="9" spans="1:11" ht="12.75" customHeight="1" thickBot="1" x14ac:dyDescent="0.25">
      <c r="A9" s="19"/>
      <c r="B9" s="19"/>
      <c r="C9" s="19"/>
      <c r="D9" s="19"/>
      <c r="E9" s="19"/>
      <c r="F9" s="19"/>
    </row>
    <row r="10" spans="1:11" s="26" customFormat="1" ht="17.25" customHeight="1" thickBot="1" x14ac:dyDescent="0.25">
      <c r="A10" s="20" t="s">
        <v>5</v>
      </c>
      <c r="B10" s="21" t="s">
        <v>6</v>
      </c>
      <c r="C10" s="22" t="s">
        <v>7</v>
      </c>
      <c r="D10" s="23"/>
      <c r="E10" s="24" t="s">
        <v>8</v>
      </c>
      <c r="F10" s="25"/>
    </row>
    <row r="11" spans="1:11" s="26" customFormat="1" ht="15.75" thickBot="1" x14ac:dyDescent="0.25">
      <c r="A11" s="27"/>
      <c r="B11" s="21"/>
      <c r="C11" s="28" t="s">
        <v>9</v>
      </c>
      <c r="D11" s="28" t="s">
        <v>10</v>
      </c>
      <c r="E11" s="29"/>
      <c r="F11" s="30"/>
    </row>
    <row r="12" spans="1:11" s="26" customFormat="1" ht="15.75" customHeight="1" thickBot="1" x14ac:dyDescent="0.25">
      <c r="A12" s="31" t="s">
        <v>11</v>
      </c>
      <c r="B12" s="32"/>
      <c r="C12" s="33"/>
      <c r="D12" s="33"/>
      <c r="E12" s="34"/>
      <c r="F12" s="35"/>
    </row>
    <row r="13" spans="1:11" s="26" customFormat="1" ht="15.75" customHeight="1" x14ac:dyDescent="0.2">
      <c r="A13" s="36" t="s">
        <v>12</v>
      </c>
      <c r="B13" s="37" t="s">
        <v>13</v>
      </c>
      <c r="C13" s="38">
        <v>17448.88</v>
      </c>
      <c r="D13" s="38"/>
      <c r="E13" s="39"/>
      <c r="F13" s="40"/>
    </row>
    <row r="14" spans="1:11" s="26" customFormat="1" ht="15.75" customHeight="1" x14ac:dyDescent="0.2">
      <c r="A14" s="41" t="s">
        <v>14</v>
      </c>
      <c r="B14" s="42" t="s">
        <v>15</v>
      </c>
      <c r="C14" s="43"/>
      <c r="D14" s="43">
        <v>0</v>
      </c>
      <c r="E14" s="44"/>
      <c r="F14" s="45"/>
    </row>
    <row r="15" spans="1:11" s="26" customFormat="1" ht="15.75" customHeight="1" x14ac:dyDescent="0.2">
      <c r="A15" s="46" t="s">
        <v>16</v>
      </c>
      <c r="B15" s="47" t="s">
        <v>17</v>
      </c>
      <c r="C15" s="43"/>
      <c r="D15" s="43">
        <v>17448.88</v>
      </c>
      <c r="E15" s="44"/>
      <c r="F15" s="45"/>
    </row>
    <row r="16" spans="1:11" s="26" customFormat="1" ht="15.75" customHeight="1" thickBot="1" x14ac:dyDescent="0.25">
      <c r="A16" s="48"/>
      <c r="B16" s="49" t="s">
        <v>18</v>
      </c>
      <c r="C16" s="50"/>
      <c r="D16" s="50">
        <v>0</v>
      </c>
      <c r="E16" s="51"/>
      <c r="F16" s="52"/>
    </row>
    <row r="17" spans="1:6" s="57" customFormat="1" ht="15.75" customHeight="1" thickBot="1" x14ac:dyDescent="0.25">
      <c r="A17" s="53" t="s">
        <v>19</v>
      </c>
      <c r="B17" s="54"/>
      <c r="C17" s="55">
        <f>SUM(C13:C16)</f>
        <v>17448.88</v>
      </c>
      <c r="D17" s="55">
        <f t="shared" ref="D17" si="0">SUM(D13:D16)</f>
        <v>17448.88</v>
      </c>
      <c r="E17" s="55">
        <f>C17-D17</f>
        <v>0</v>
      </c>
      <c r="F17" s="56"/>
    </row>
    <row r="18" spans="1:6" s="57" customFormat="1" ht="15.75" customHeight="1" x14ac:dyDescent="0.2">
      <c r="A18" s="58" t="s">
        <v>20</v>
      </c>
      <c r="B18" s="37" t="s">
        <v>21</v>
      </c>
      <c r="C18" s="59">
        <v>0</v>
      </c>
      <c r="D18" s="59"/>
      <c r="E18" s="60"/>
      <c r="F18" s="61"/>
    </row>
    <row r="19" spans="1:6" s="57" customFormat="1" ht="15.75" customHeight="1" thickBot="1" x14ac:dyDescent="0.25">
      <c r="A19" s="48" t="s">
        <v>14</v>
      </c>
      <c r="B19" s="62" t="s">
        <v>22</v>
      </c>
      <c r="C19" s="63"/>
      <c r="D19" s="63">
        <v>0</v>
      </c>
      <c r="E19" s="64"/>
      <c r="F19" s="61"/>
    </row>
    <row r="20" spans="1:6" s="26" customFormat="1" ht="15.75" customHeight="1" x14ac:dyDescent="0.2">
      <c r="A20" s="65" t="s">
        <v>20</v>
      </c>
      <c r="B20" s="66" t="s">
        <v>23</v>
      </c>
      <c r="C20" s="67">
        <v>6624724.3099999996</v>
      </c>
      <c r="D20" s="67"/>
      <c r="E20" s="68"/>
      <c r="F20" s="69"/>
    </row>
    <row r="21" spans="1:6" s="26" customFormat="1" ht="15.75" customHeight="1" x14ac:dyDescent="0.2">
      <c r="A21" s="41" t="s">
        <v>14</v>
      </c>
      <c r="B21" s="70" t="s">
        <v>24</v>
      </c>
      <c r="C21" s="43"/>
      <c r="D21" s="43">
        <v>2812456.81</v>
      </c>
      <c r="E21" s="44"/>
      <c r="F21" s="69"/>
    </row>
    <row r="22" spans="1:6" s="26" customFormat="1" ht="15.75" customHeight="1" thickBot="1" x14ac:dyDescent="0.25">
      <c r="A22" s="48"/>
      <c r="B22" s="62" t="s">
        <v>25</v>
      </c>
      <c r="C22" s="50"/>
      <c r="D22" s="50">
        <v>0</v>
      </c>
      <c r="E22" s="51"/>
      <c r="F22" s="69"/>
    </row>
    <row r="23" spans="1:6" s="26" customFormat="1" ht="15.75" customHeight="1" x14ac:dyDescent="0.2">
      <c r="A23" s="36" t="s">
        <v>20</v>
      </c>
      <c r="B23" s="37" t="s">
        <v>26</v>
      </c>
      <c r="C23" s="38">
        <v>146126.25</v>
      </c>
      <c r="D23" s="38"/>
      <c r="E23" s="39"/>
      <c r="F23" s="69"/>
    </row>
    <row r="24" spans="1:6" s="26" customFormat="1" ht="15.75" customHeight="1" x14ac:dyDescent="0.2">
      <c r="A24" s="41" t="s">
        <v>27</v>
      </c>
      <c r="B24" s="70" t="s">
        <v>24</v>
      </c>
      <c r="C24" s="43"/>
      <c r="D24" s="43">
        <v>71226.25</v>
      </c>
      <c r="E24" s="44"/>
      <c r="F24" s="69"/>
    </row>
    <row r="25" spans="1:6" s="26" customFormat="1" ht="15.75" customHeight="1" thickBot="1" x14ac:dyDescent="0.25">
      <c r="A25" s="41"/>
      <c r="B25" s="70" t="s">
        <v>25</v>
      </c>
      <c r="C25" s="43"/>
      <c r="D25" s="43">
        <v>0</v>
      </c>
      <c r="E25" s="44"/>
      <c r="F25" s="69"/>
    </row>
    <row r="26" spans="1:6" s="26" customFormat="1" ht="15.75" customHeight="1" x14ac:dyDescent="0.2">
      <c r="A26" s="36" t="s">
        <v>28</v>
      </c>
      <c r="B26" s="37" t="s">
        <v>29</v>
      </c>
      <c r="C26" s="38">
        <v>0</v>
      </c>
      <c r="D26" s="38"/>
      <c r="E26" s="39"/>
      <c r="F26" s="69"/>
    </row>
    <row r="27" spans="1:6" s="26" customFormat="1" ht="15.75" customHeight="1" x14ac:dyDescent="0.2">
      <c r="A27" s="41" t="s">
        <v>14</v>
      </c>
      <c r="B27" s="70" t="s">
        <v>24</v>
      </c>
      <c r="C27" s="43"/>
      <c r="D27" s="43">
        <v>0</v>
      </c>
      <c r="E27" s="44"/>
      <c r="F27" s="69"/>
    </row>
    <row r="28" spans="1:6" s="26" customFormat="1" ht="15.75" customHeight="1" thickBot="1" x14ac:dyDescent="0.25">
      <c r="A28" s="41"/>
      <c r="B28" s="70" t="s">
        <v>18</v>
      </c>
      <c r="C28" s="43"/>
      <c r="D28" s="43">
        <v>0</v>
      </c>
      <c r="E28" s="44"/>
      <c r="F28" s="69"/>
    </row>
    <row r="29" spans="1:6" s="26" customFormat="1" ht="15.75" customHeight="1" x14ac:dyDescent="0.2">
      <c r="A29" s="36" t="s">
        <v>28</v>
      </c>
      <c r="B29" s="37" t="s">
        <v>30</v>
      </c>
      <c r="C29" s="38">
        <v>88153</v>
      </c>
      <c r="D29" s="38"/>
      <c r="E29" s="39"/>
      <c r="F29" s="69"/>
    </row>
    <row r="30" spans="1:6" s="26" customFormat="1" ht="15.75" customHeight="1" x14ac:dyDescent="0.2">
      <c r="A30" s="41" t="s">
        <v>14</v>
      </c>
      <c r="B30" s="70" t="s">
        <v>24</v>
      </c>
      <c r="C30" s="43"/>
      <c r="D30" s="43">
        <v>88153</v>
      </c>
      <c r="E30" s="44"/>
      <c r="F30" s="69"/>
    </row>
    <row r="31" spans="1:6" s="26" customFormat="1" ht="15.75" customHeight="1" thickBot="1" x14ac:dyDescent="0.25">
      <c r="A31" s="46"/>
      <c r="B31" s="70" t="s">
        <v>25</v>
      </c>
      <c r="C31" s="71"/>
      <c r="D31" s="71">
        <v>0</v>
      </c>
      <c r="E31" s="72"/>
      <c r="F31" s="73"/>
    </row>
    <row r="32" spans="1:6" s="57" customFormat="1" ht="15.75" customHeight="1" thickBot="1" x14ac:dyDescent="0.25">
      <c r="A32" s="22" t="s">
        <v>19</v>
      </c>
      <c r="B32" s="74"/>
      <c r="C32" s="55">
        <f>SUM(C18:C31)</f>
        <v>6859003.5599999996</v>
      </c>
      <c r="D32" s="55">
        <f t="shared" ref="D32" si="1">SUM(D18:D31)</f>
        <v>2971836.06</v>
      </c>
      <c r="E32" s="55">
        <f>C32-D32</f>
        <v>3887167.4999999995</v>
      </c>
      <c r="F32" s="56"/>
    </row>
    <row r="33" spans="1:6" s="26" customFormat="1" ht="15.75" customHeight="1" thickBot="1" x14ac:dyDescent="0.25">
      <c r="A33" s="36" t="s">
        <v>31</v>
      </c>
      <c r="B33" s="37" t="s">
        <v>32</v>
      </c>
      <c r="C33" s="38">
        <v>0</v>
      </c>
      <c r="D33" s="38"/>
      <c r="E33" s="39"/>
      <c r="F33" s="75"/>
    </row>
    <row r="34" spans="1:6" s="26" customFormat="1" ht="15.75" customHeight="1" thickBot="1" x14ac:dyDescent="0.25">
      <c r="A34" s="76" t="s">
        <v>33</v>
      </c>
      <c r="B34" s="77" t="s">
        <v>34</v>
      </c>
      <c r="C34" s="78"/>
      <c r="D34" s="78">
        <v>0</v>
      </c>
      <c r="E34" s="79"/>
      <c r="F34" s="75"/>
    </row>
    <row r="35" spans="1:6" s="57" customFormat="1" ht="15.75" customHeight="1" thickBot="1" x14ac:dyDescent="0.25">
      <c r="A35" s="22" t="s">
        <v>19</v>
      </c>
      <c r="B35" s="74"/>
      <c r="C35" s="55">
        <f>SUM(C33:C34)</f>
        <v>0</v>
      </c>
      <c r="D35" s="55">
        <f>SUM(D33:D34)</f>
        <v>0</v>
      </c>
      <c r="E35" s="55">
        <f>C35-D35</f>
        <v>0</v>
      </c>
      <c r="F35" s="56"/>
    </row>
    <row r="36" spans="1:6" s="26" customFormat="1" ht="15.75" customHeight="1" thickBot="1" x14ac:dyDescent="0.25">
      <c r="A36" s="36" t="s">
        <v>35</v>
      </c>
      <c r="B36" s="37" t="s">
        <v>36</v>
      </c>
      <c r="C36" s="38">
        <v>1331279.99</v>
      </c>
      <c r="D36" s="38"/>
      <c r="E36" s="39"/>
      <c r="F36" s="75"/>
    </row>
    <row r="37" spans="1:6" s="26" customFormat="1" ht="15.75" customHeight="1" thickBot="1" x14ac:dyDescent="0.25">
      <c r="A37" s="76" t="s">
        <v>16</v>
      </c>
      <c r="B37" s="77" t="s">
        <v>24</v>
      </c>
      <c r="C37" s="78"/>
      <c r="D37" s="78">
        <v>1331279.99</v>
      </c>
      <c r="E37" s="79"/>
      <c r="F37" s="75"/>
    </row>
    <row r="38" spans="1:6" s="57" customFormat="1" ht="15.75" customHeight="1" thickBot="1" x14ac:dyDescent="0.25">
      <c r="A38" s="53" t="s">
        <v>19</v>
      </c>
      <c r="B38" s="54"/>
      <c r="C38" s="80">
        <f>SUM(C36:C37)</f>
        <v>1331279.99</v>
      </c>
      <c r="D38" s="80">
        <f>SUM(D36:D37)</f>
        <v>1331279.99</v>
      </c>
      <c r="E38" s="55">
        <f>C38-D38</f>
        <v>0</v>
      </c>
      <c r="F38" s="75"/>
    </row>
    <row r="39" spans="1:6" s="26" customFormat="1" ht="15.75" customHeight="1" x14ac:dyDescent="0.2">
      <c r="A39" s="36" t="s">
        <v>37</v>
      </c>
      <c r="B39" s="37" t="s">
        <v>38</v>
      </c>
      <c r="C39" s="38">
        <v>377462.24</v>
      </c>
      <c r="D39" s="38"/>
      <c r="E39" s="39"/>
      <c r="F39" s="40"/>
    </row>
    <row r="40" spans="1:6" s="26" customFormat="1" ht="15.75" customHeight="1" thickBot="1" x14ac:dyDescent="0.25">
      <c r="A40" s="76" t="s">
        <v>39</v>
      </c>
      <c r="B40" s="81" t="s">
        <v>40</v>
      </c>
      <c r="C40" s="78"/>
      <c r="D40" s="78">
        <v>377462.24</v>
      </c>
      <c r="E40" s="79"/>
      <c r="F40" s="69"/>
    </row>
    <row r="41" spans="1:6" s="57" customFormat="1" ht="15.75" customHeight="1" thickBot="1" x14ac:dyDescent="0.25">
      <c r="A41" s="53" t="s">
        <v>19</v>
      </c>
      <c r="B41" s="54"/>
      <c r="C41" s="80">
        <f>SUM(C39:C40)</f>
        <v>377462.24</v>
      </c>
      <c r="D41" s="80">
        <f>SUM(D39:D40)</f>
        <v>377462.24</v>
      </c>
      <c r="E41" s="55">
        <f>C41-D41</f>
        <v>0</v>
      </c>
      <c r="F41" s="82"/>
    </row>
    <row r="42" spans="1:6" s="26" customFormat="1" ht="15.75" customHeight="1" x14ac:dyDescent="0.2">
      <c r="A42" s="36" t="s">
        <v>41</v>
      </c>
      <c r="B42" s="37" t="s">
        <v>42</v>
      </c>
      <c r="C42" s="38">
        <v>0</v>
      </c>
      <c r="D42" s="38"/>
      <c r="E42" s="39"/>
      <c r="F42" s="45"/>
    </row>
    <row r="43" spans="1:6" s="26" customFormat="1" ht="15.75" customHeight="1" thickBot="1" x14ac:dyDescent="0.25">
      <c r="A43" s="83"/>
      <c r="B43" s="70" t="s">
        <v>18</v>
      </c>
      <c r="C43" s="84"/>
      <c r="D43" s="84">
        <v>0</v>
      </c>
      <c r="E43" s="85"/>
      <c r="F43" s="45"/>
    </row>
    <row r="44" spans="1:6" s="26" customFormat="1" ht="15.75" customHeight="1" thickBot="1" x14ac:dyDescent="0.25">
      <c r="A44" s="53" t="s">
        <v>19</v>
      </c>
      <c r="B44" s="54"/>
      <c r="C44" s="80">
        <f>SUM(C42:C43)</f>
        <v>0</v>
      </c>
      <c r="D44" s="80">
        <f>SUM(D42:D43)</f>
        <v>0</v>
      </c>
      <c r="E44" s="55">
        <f>C44-D44</f>
        <v>0</v>
      </c>
      <c r="F44" s="45"/>
    </row>
    <row r="45" spans="1:6" s="26" customFormat="1" ht="15.75" customHeight="1" thickBot="1" x14ac:dyDescent="0.25">
      <c r="A45" s="36" t="s">
        <v>43</v>
      </c>
      <c r="B45" s="86" t="s">
        <v>44</v>
      </c>
      <c r="C45" s="38">
        <v>0</v>
      </c>
      <c r="D45" s="38">
        <v>0</v>
      </c>
      <c r="E45" s="39"/>
      <c r="F45" s="45"/>
    </row>
    <row r="46" spans="1:6" s="26" customFormat="1" ht="15.75" customHeight="1" thickBot="1" x14ac:dyDescent="0.25">
      <c r="A46" s="53" t="s">
        <v>19</v>
      </c>
      <c r="B46" s="54"/>
      <c r="C46" s="55">
        <f>SUM(C45)</f>
        <v>0</v>
      </c>
      <c r="D46" s="55">
        <f>SUM(D45)</f>
        <v>0</v>
      </c>
      <c r="E46" s="87"/>
      <c r="F46" s="56"/>
    </row>
    <row r="47" spans="1:6" s="26" customFormat="1" ht="15.75" customHeight="1" x14ac:dyDescent="0.2">
      <c r="A47" s="36" t="s">
        <v>45</v>
      </c>
      <c r="B47" s="37" t="s">
        <v>46</v>
      </c>
      <c r="C47" s="38">
        <v>0</v>
      </c>
      <c r="D47" s="38"/>
      <c r="E47" s="39"/>
      <c r="F47" s="52"/>
    </row>
    <row r="48" spans="1:6" s="26" customFormat="1" ht="15.75" customHeight="1" thickBot="1" x14ac:dyDescent="0.25">
      <c r="A48" s="88"/>
      <c r="B48" s="70" t="s">
        <v>18</v>
      </c>
      <c r="C48" s="50"/>
      <c r="D48" s="50">
        <v>0</v>
      </c>
      <c r="E48" s="51"/>
      <c r="F48" s="45"/>
    </row>
    <row r="49" spans="1:6" s="26" customFormat="1" ht="15.75" customHeight="1" thickBot="1" x14ac:dyDescent="0.25">
      <c r="A49" s="53" t="s">
        <v>19</v>
      </c>
      <c r="B49" s="54"/>
      <c r="C49" s="89">
        <f>SUM(C47:C48)</f>
        <v>0</v>
      </c>
      <c r="D49" s="89">
        <f>SUM(D47:D48)</f>
        <v>0</v>
      </c>
      <c r="E49" s="55">
        <f>C49-D49</f>
        <v>0</v>
      </c>
      <c r="F49" s="90"/>
    </row>
    <row r="50" spans="1:6" s="57" customFormat="1" ht="15.75" customHeight="1" x14ac:dyDescent="0.2">
      <c r="A50" s="91">
        <v>226</v>
      </c>
      <c r="B50" s="37" t="s">
        <v>47</v>
      </c>
      <c r="C50" s="38">
        <v>0</v>
      </c>
      <c r="D50" s="38"/>
      <c r="E50" s="39"/>
      <c r="F50" s="40"/>
    </row>
    <row r="51" spans="1:6" s="26" customFormat="1" ht="15.75" customHeight="1" thickBot="1" x14ac:dyDescent="0.25">
      <c r="A51" s="88"/>
      <c r="B51" s="70" t="s">
        <v>18</v>
      </c>
      <c r="C51" s="50"/>
      <c r="D51" s="50">
        <v>0</v>
      </c>
      <c r="E51" s="51"/>
      <c r="F51" s="52"/>
    </row>
    <row r="52" spans="1:6" s="26" customFormat="1" ht="15.75" customHeight="1" thickBot="1" x14ac:dyDescent="0.25">
      <c r="A52" s="53" t="s">
        <v>19</v>
      </c>
      <c r="B52" s="54"/>
      <c r="C52" s="92">
        <f>SUM(C50:C51)</f>
        <v>0</v>
      </c>
      <c r="D52" s="92">
        <f>SUM(D50:D51)</f>
        <v>0</v>
      </c>
      <c r="E52" s="55">
        <f>C52-D52</f>
        <v>0</v>
      </c>
      <c r="F52" s="52"/>
    </row>
    <row r="53" spans="1:6" s="26" customFormat="1" ht="15.75" customHeight="1" x14ac:dyDescent="0.2">
      <c r="A53" s="58" t="s">
        <v>48</v>
      </c>
      <c r="B53" s="93" t="s">
        <v>49</v>
      </c>
      <c r="C53" s="43">
        <v>0</v>
      </c>
      <c r="D53" s="43"/>
      <c r="E53" s="44"/>
      <c r="F53" s="52"/>
    </row>
    <row r="54" spans="1:6" s="26" customFormat="1" ht="15.75" customHeight="1" x14ac:dyDescent="0.2">
      <c r="A54" s="41" t="s">
        <v>50</v>
      </c>
      <c r="B54" s="70" t="s">
        <v>18</v>
      </c>
      <c r="C54" s="43"/>
      <c r="D54" s="43">
        <v>0</v>
      </c>
      <c r="E54" s="44"/>
      <c r="F54" s="52"/>
    </row>
    <row r="55" spans="1:6" s="26" customFormat="1" ht="15.75" customHeight="1" x14ac:dyDescent="0.2">
      <c r="A55" s="41" t="s">
        <v>48</v>
      </c>
      <c r="B55" s="70" t="s">
        <v>51</v>
      </c>
      <c r="C55" s="43">
        <v>0</v>
      </c>
      <c r="D55" s="43"/>
      <c r="E55" s="44"/>
      <c r="F55" s="52"/>
    </row>
    <row r="56" spans="1:6" s="26" customFormat="1" ht="15.75" customHeight="1" x14ac:dyDescent="0.2">
      <c r="A56" s="41" t="s">
        <v>50</v>
      </c>
      <c r="B56" s="70" t="s">
        <v>18</v>
      </c>
      <c r="C56" s="43"/>
      <c r="D56" s="43">
        <v>0</v>
      </c>
      <c r="E56" s="44"/>
      <c r="F56" s="52"/>
    </row>
    <row r="57" spans="1:6" ht="18.75" customHeight="1" x14ac:dyDescent="0.2">
      <c r="A57" s="41" t="s">
        <v>48</v>
      </c>
      <c r="B57" s="70" t="s">
        <v>52</v>
      </c>
      <c r="C57" s="43">
        <v>0</v>
      </c>
      <c r="D57" s="43"/>
      <c r="E57" s="44"/>
      <c r="F57" s="52"/>
    </row>
    <row r="58" spans="1:6" ht="18" customHeight="1" thickBot="1" x14ac:dyDescent="0.25">
      <c r="A58" s="48" t="s">
        <v>50</v>
      </c>
      <c r="B58" s="70" t="s">
        <v>18</v>
      </c>
      <c r="C58" s="50"/>
      <c r="D58" s="50">
        <v>0</v>
      </c>
      <c r="E58" s="51"/>
      <c r="F58" s="69"/>
    </row>
    <row r="59" spans="1:6" s="26" customFormat="1" ht="15.75" customHeight="1" thickBot="1" x14ac:dyDescent="0.25">
      <c r="A59" s="53" t="s">
        <v>19</v>
      </c>
      <c r="B59" s="54"/>
      <c r="C59" s="55">
        <f>SUM(C53:C58)</f>
        <v>0</v>
      </c>
      <c r="D59" s="55">
        <f>SUM(D53:D58)</f>
        <v>0</v>
      </c>
      <c r="E59" s="55">
        <f>C59-D59</f>
        <v>0</v>
      </c>
      <c r="F59" s="56"/>
    </row>
    <row r="60" spans="1:6" s="26" customFormat="1" ht="15.75" customHeight="1" thickBot="1" x14ac:dyDescent="0.25">
      <c r="A60" s="94" t="s">
        <v>53</v>
      </c>
      <c r="B60" s="95"/>
      <c r="C60" s="55">
        <f>SUM(C59,C52,C49,C46,C44,C41,C38,C35,C32,C17)</f>
        <v>8585194.6699999999</v>
      </c>
      <c r="D60" s="55">
        <f>SUM(D59,D52,D49,D46,D44,D41,D38,D35,D32,D17)</f>
        <v>4698027.17</v>
      </c>
      <c r="E60" s="55">
        <f>C60-D60</f>
        <v>3887167.5</v>
      </c>
      <c r="F60" s="96"/>
    </row>
    <row r="61" spans="1:6" s="26" customFormat="1" ht="15.75" customHeight="1" x14ac:dyDescent="0.2">
      <c r="A61" s="97"/>
      <c r="B61" s="97"/>
      <c r="C61" s="57"/>
      <c r="D61" s="57"/>
      <c r="E61" s="57"/>
    </row>
    <row r="62" spans="1:6" s="26" customFormat="1" ht="15.75" customHeight="1" x14ac:dyDescent="0.2">
      <c r="A62" s="97"/>
      <c r="B62" s="97"/>
      <c r="C62" s="57"/>
      <c r="D62" s="57"/>
      <c r="E62" s="57"/>
    </row>
    <row r="63" spans="1:6" s="26" customFormat="1" ht="15.75" customHeight="1" x14ac:dyDescent="0.2">
      <c r="A63" s="18" t="s">
        <v>54</v>
      </c>
      <c r="B63" s="18"/>
      <c r="C63" s="98"/>
      <c r="D63" s="98"/>
      <c r="E63" s="99" t="s">
        <v>55</v>
      </c>
      <c r="F63" s="99"/>
    </row>
    <row r="64" spans="1:6" s="26" customFormat="1" ht="15.75" customHeight="1" x14ac:dyDescent="0.2">
      <c r="A64" s="18" t="s">
        <v>56</v>
      </c>
      <c r="B64" s="18"/>
      <c r="C64" s="18"/>
      <c r="D64" s="18"/>
      <c r="E64" s="99" t="s">
        <v>57</v>
      </c>
      <c r="F64" s="99"/>
    </row>
    <row r="65" s="26" customFormat="1" ht="15.75" customHeight="1" x14ac:dyDescent="0.2"/>
    <row r="66" s="26" customFormat="1" ht="15.75" customHeight="1" x14ac:dyDescent="0.2"/>
    <row r="67" s="26" customFormat="1" ht="15.75" customHeight="1" x14ac:dyDescent="0.2"/>
    <row r="68" s="26" customFormat="1" ht="15.75" customHeight="1" x14ac:dyDescent="0.2"/>
    <row r="69" s="26" customFormat="1" ht="15.75" customHeight="1" x14ac:dyDescent="0.2"/>
    <row r="70" s="26" customFormat="1" ht="15.75" customHeight="1" x14ac:dyDescent="0.2"/>
    <row r="71" s="26" customFormat="1" ht="15.75" customHeight="1" x14ac:dyDescent="0.2"/>
    <row r="72" s="26" customFormat="1" ht="15.75" customHeight="1" x14ac:dyDescent="0.2"/>
    <row r="73" s="26" customFormat="1" ht="15.75" customHeight="1" x14ac:dyDescent="0.2"/>
    <row r="74" s="26" customFormat="1" ht="15.75" customHeight="1" x14ac:dyDescent="0.2"/>
    <row r="75" s="26" customFormat="1" ht="15.75" customHeight="1" x14ac:dyDescent="0.2"/>
    <row r="76" s="26" customFormat="1" ht="15.75" customHeight="1" x14ac:dyDescent="0.2"/>
    <row r="77" ht="15.75" customHeight="1" x14ac:dyDescent="0.2"/>
    <row r="78" ht="15.75" customHeight="1" x14ac:dyDescent="0.2"/>
    <row r="79" ht="15.75" customHeight="1" x14ac:dyDescent="0.2"/>
    <row r="80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</sheetData>
  <mergeCells count="27">
    <mergeCell ref="C63:D63"/>
    <mergeCell ref="E63:F63"/>
    <mergeCell ref="E64:F64"/>
    <mergeCell ref="A44:B44"/>
    <mergeCell ref="A46:B46"/>
    <mergeCell ref="A49:B49"/>
    <mergeCell ref="A52:B52"/>
    <mergeCell ref="A59:B59"/>
    <mergeCell ref="A60:B60"/>
    <mergeCell ref="A12:B12"/>
    <mergeCell ref="A17:B17"/>
    <mergeCell ref="A32:B32"/>
    <mergeCell ref="A35:B35"/>
    <mergeCell ref="A38:B38"/>
    <mergeCell ref="A41:B41"/>
    <mergeCell ref="A6:B6"/>
    <mergeCell ref="A8:F8"/>
    <mergeCell ref="A10:A11"/>
    <mergeCell ref="B10:B11"/>
    <mergeCell ref="C10:D10"/>
    <mergeCell ref="E10:F11"/>
    <mergeCell ref="C1:E1"/>
    <mergeCell ref="C2:F2"/>
    <mergeCell ref="I2:K2"/>
    <mergeCell ref="C3:F3"/>
    <mergeCell ref="A4:B4"/>
    <mergeCell ref="A5:B5"/>
  </mergeCells>
  <pageMargins left="0.23622047244094491" right="0.27559055118110237" top="0.19685039370078741" bottom="0.27559055118110237" header="0.19685039370078741" footer="0.19685039370078741"/>
  <pageSetup paperSize="9" scale="7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NR 11 2023 - SP351</vt:lpstr>
      <vt:lpstr>'ZAŁ. NR 11 2023 - SP351'!Obszar_wydruku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2024-04-17T11:06:07Z</dcterms:created>
  <dcterms:modified xsi:type="dcterms:W3CDTF">2024-04-17T11:06:08Z</dcterms:modified>
</cp:coreProperties>
</file>