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52ED3E09-F3D7-48F5-A03E-1A62D5B0B2A1}" xr6:coauthVersionLast="36" xr6:coauthVersionMax="36" xr10:uidLastSave="{00000000-0000-0000-0000-000000000000}"/>
  <bookViews>
    <workbookView xWindow="0" yWindow="0" windowWidth="28800" windowHeight="10305" xr2:uid="{28515D18-E7A9-442E-8467-ADEE0227C1D0}"/>
  </bookViews>
  <sheets>
    <sheet name="ZAŁ. NR 11 2023 - SP386" sheetId="1" r:id="rId1"/>
  </sheets>
  <definedNames>
    <definedName name="_xlnm.Print_Area" localSheetId="0">'ZAŁ. NR 11 2023 - SP386'!$A$1:$E$64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D52" i="1"/>
  <c r="E52" i="1" s="1"/>
  <c r="C52" i="1"/>
  <c r="D49" i="1"/>
  <c r="E49" i="1" s="1"/>
  <c r="C49" i="1"/>
  <c r="D46" i="1"/>
  <c r="C46" i="1"/>
  <c r="D44" i="1"/>
  <c r="E44" i="1" s="1"/>
  <c r="C44" i="1"/>
  <c r="D41" i="1"/>
  <c r="E41" i="1" s="1"/>
  <c r="C41" i="1"/>
  <c r="D38" i="1"/>
  <c r="C38" i="1"/>
  <c r="E38" i="1" s="1"/>
  <c r="E35" i="1"/>
  <c r="D35" i="1"/>
  <c r="C35" i="1"/>
  <c r="E32" i="1"/>
  <c r="D32" i="1"/>
  <c r="C32" i="1"/>
  <c r="D17" i="1"/>
  <c r="C17" i="1"/>
  <c r="E17" i="1" s="1"/>
  <c r="E60" i="1" l="1"/>
  <c r="E59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<sst xmlns="http://schemas.openxmlformats.org/spreadsheetml/2006/main" count="92" uniqueCount="58">
  <si>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</si>
  <si>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</si>
  <si>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Szkoła Podstawowa nr 386 im. Marszałka Józefa Piłsudskiego,                                                                                               ul. Grenady 16, 01-154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</si>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</sst>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</cellStyleXfs>
  <cellXfs count="102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2" applyFont="1" applyAlignment="1">
      <alignment horizontal="left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2" applyFont="1" applyAlignment="1">
      <alignment horizontal="left" wrapText="1"/>
    </xf>
    <xf numFmtId="0" fontId="3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3" fillId="0" borderId="0" xfId="2" applyFont="1" applyAlignment="1">
      <alignment horizontal="left" vertical="center" wrapText="1"/>
    </xf>
    <xf numFmtId="0" fontId="3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2" xr:uid="{CA2A7A47-431A-4F1F-9C62-C774894B975A}"/>
    <cellStyle name="Normalny_dzielnice termin spr." xfId="3" xr:uid="{9C721F19-B2DE-4CD7-A553-D98A1D5842CD}"/>
    <cellStyle name="Normalny_FUNDUSZ ZASADNICZY-ZAŁĄCZNIK DO BILANSU11" xfId="4" xr:uid="{974577D7-CDA0-44D8-8E02-A6D3D452AE95}"/>
    <cellStyle name="Normalny_wynik finansowy zał.do bilansu" xfId="1" xr:uid="{75581640-0A2C-400E-BAA1-9FD5D47018A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96A8D-61EB-440E-BB23-DD2E308E06BB}">
  <sheetPr codeName="Arkusz2"/>
  <dimension ref="A1:K176"/>
  <sheetViews>
    <sheetView tabSelected="1" view="pageBreakPreview" zoomScale="60" zoomScaleNormal="100" workbookViewId="0">
      <selection activeCell="A4" sqref="A4:B4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50.25" customHeight="1" x14ac:dyDescent="0.25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35309.93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>
        <v>0</v>
      </c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35309.93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>
        <v>0</v>
      </c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35309.93</v>
      </c>
      <c r="D17" s="56">
        <f t="shared" ref="D17" si="0">SUM(D13:D16)</f>
        <v>35309.93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v>4145380.69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v>2987977.88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>
        <v>0</v>
      </c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v>34792.1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v>33420.879999999997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>
        <v>0</v>
      </c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>
        <v>0</v>
      </c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>
        <v>0</v>
      </c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>
        <v>0</v>
      </c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35318.99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35318.99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2"/>
      <c r="D31" s="72">
        <v>0</v>
      </c>
      <c r="E31" s="73"/>
      <c r="F31" s="74"/>
    </row>
    <row r="32" spans="1:6" s="58" customFormat="1" ht="15.75" customHeight="1" thickBot="1" x14ac:dyDescent="0.25">
      <c r="A32" s="23" t="s">
        <v>19</v>
      </c>
      <c r="B32" s="75"/>
      <c r="C32" s="56">
        <f>SUM(C18:C31)</f>
        <v>4215491.78</v>
      </c>
      <c r="D32" s="56">
        <f t="shared" ref="D32" si="1">SUM(D18:D31)</f>
        <v>3056717.75</v>
      </c>
      <c r="E32" s="56">
        <f>C32-D32</f>
        <v>1158774.0300000003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>
        <v>0</v>
      </c>
      <c r="D33" s="39"/>
      <c r="E33" s="40"/>
      <c r="F33" s="76"/>
    </row>
    <row r="34" spans="1:6" s="27" customFormat="1" ht="15.75" customHeight="1" thickBot="1" x14ac:dyDescent="0.25">
      <c r="A34" s="77" t="s">
        <v>33</v>
      </c>
      <c r="B34" s="78" t="s">
        <v>34</v>
      </c>
      <c r="C34" s="79"/>
      <c r="D34" s="79">
        <v>0</v>
      </c>
      <c r="E34" s="80"/>
      <c r="F34" s="76"/>
    </row>
    <row r="35" spans="1:6" s="58" customFormat="1" ht="15.75" customHeight="1" thickBot="1" x14ac:dyDescent="0.25">
      <c r="A35" s="23" t="s">
        <v>19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1151208.02</v>
      </c>
      <c r="D36" s="39"/>
      <c r="E36" s="40"/>
      <c r="F36" s="76"/>
    </row>
    <row r="37" spans="1:6" s="27" customFormat="1" ht="15.75" customHeight="1" thickBot="1" x14ac:dyDescent="0.25">
      <c r="A37" s="77" t="s">
        <v>16</v>
      </c>
      <c r="B37" s="78" t="s">
        <v>24</v>
      </c>
      <c r="C37" s="79"/>
      <c r="D37" s="79">
        <v>1151208.02</v>
      </c>
      <c r="E37" s="80"/>
      <c r="F37" s="76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1151208.02</v>
      </c>
      <c r="D38" s="81">
        <f>SUM(D36:D37)</f>
        <v>1151208.02</v>
      </c>
      <c r="E38" s="56">
        <f>C38-D38</f>
        <v>0</v>
      </c>
      <c r="F38" s="76"/>
    </row>
    <row r="39" spans="1:6" s="27" customFormat="1" ht="15.75" customHeight="1" x14ac:dyDescent="0.2">
      <c r="A39" s="37" t="s">
        <v>37</v>
      </c>
      <c r="B39" s="38" t="s">
        <v>38</v>
      </c>
      <c r="C39" s="39">
        <v>330738.3</v>
      </c>
      <c r="D39" s="39"/>
      <c r="E39" s="40"/>
      <c r="F39" s="41"/>
    </row>
    <row r="40" spans="1:6" s="27" customFormat="1" ht="15.75" customHeight="1" thickBot="1" x14ac:dyDescent="0.25">
      <c r="A40" s="77" t="s">
        <v>39</v>
      </c>
      <c r="B40" s="82" t="s">
        <v>40</v>
      </c>
      <c r="C40" s="79"/>
      <c r="D40" s="79">
        <v>330738.3</v>
      </c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330738.3</v>
      </c>
      <c r="D41" s="81">
        <f>SUM(D39:D40)</f>
        <v>330738.3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>
        <v>0</v>
      </c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>
        <v>0</v>
      </c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>
        <v>0</v>
      </c>
      <c r="D45" s="39">
        <v>0</v>
      </c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>
        <v>0</v>
      </c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90">
        <f>SUM(C47:C48)</f>
        <v>0</v>
      </c>
      <c r="D49" s="90">
        <f>SUM(D47:D48)</f>
        <v>0</v>
      </c>
      <c r="E49" s="56">
        <f>C49-D49</f>
        <v>0</v>
      </c>
      <c r="F49" s="91"/>
    </row>
    <row r="50" spans="1:6" s="58" customFormat="1" ht="15.75" customHeight="1" x14ac:dyDescent="0.2">
      <c r="A50" s="92">
        <v>226</v>
      </c>
      <c r="B50" s="38" t="s">
        <v>47</v>
      </c>
      <c r="C50" s="39">
        <v>0</v>
      </c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>
        <v>0</v>
      </c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93">
        <f>SUM(C50:C51)</f>
        <v>0</v>
      </c>
      <c r="D52" s="93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4" t="s">
        <v>49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>
        <v>0</v>
      </c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5" t="s">
        <v>53</v>
      </c>
      <c r="B60" s="96"/>
      <c r="C60" s="56">
        <f>SUM(C59,C52,C49,C46,C44,C41,C38,C35,C32,C17)</f>
        <v>5732748.0300000003</v>
      </c>
      <c r="D60" s="56">
        <f>SUM(D59,D52,D49,D46,D44,D41,D38,D35,D32,D17)</f>
        <v>4573974</v>
      </c>
      <c r="E60" s="56">
        <f>C60-D60</f>
        <v>1158774.0300000003</v>
      </c>
      <c r="F60" s="97"/>
    </row>
    <row r="61" spans="1:6" s="27" customFormat="1" ht="15.75" customHeight="1" x14ac:dyDescent="0.2">
      <c r="A61" s="98"/>
      <c r="B61" s="98"/>
      <c r="C61" s="58"/>
      <c r="D61" s="58"/>
      <c r="E61" s="58"/>
    </row>
    <row r="62" spans="1:6" s="27" customFormat="1" ht="15.75" customHeight="1" x14ac:dyDescent="0.2">
      <c r="A62" s="98"/>
      <c r="B62" s="98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9"/>
      <c r="D63" s="99"/>
      <c r="E63" s="100" t="s">
        <v>55</v>
      </c>
      <c r="F63" s="101"/>
    </row>
    <row r="64" spans="1:6" s="27" customFormat="1" ht="15.75" customHeight="1" x14ac:dyDescent="0.2">
      <c r="A64" s="19" t="s">
        <v>56</v>
      </c>
      <c r="B64" s="19"/>
      <c r="C64" s="19"/>
      <c r="D64" s="19"/>
      <c r="E64" s="101" t="s">
        <v>57</v>
      </c>
      <c r="F64" s="101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11 2023 - SP386</vt:lpstr>
      <vt:lpstr>'ZAŁ. NR 11 2023 - SP386'!Obszar_wydruku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2024-04-17T11:12:33Z</dcterms:created>
  <dcterms:modified xsi:type="dcterms:W3CDTF">2024-04-17T11:12:34Z</dcterms:modified>
</cp:coreProperties>
</file>