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D3CE747-1907-4966-B351-BA4570CF6DD8}" xr6:coauthVersionLast="36" xr6:coauthVersionMax="36" xr10:uidLastSave="{00000000-0000-0000-0000-000000000000}"/>
  <bookViews>
    <workbookView xWindow="0" yWindow="0" windowWidth="28800" windowHeight="10305" xr2:uid="{3F77969F-AB33-4136-ABCC-5117524D0392}"/>
  </bookViews>
  <sheets>
    <sheet name="ZAŁ. NR 11 2023 - 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C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6" i="1"/>
  <c r="C38" i="1" s="1"/>
  <c r="E38" i="1" s="1"/>
  <c r="D35" i="1"/>
  <c r="C35" i="1"/>
  <c r="E35" i="1" s="1"/>
  <c r="C32" i="1"/>
  <c r="E32" i="1" s="1"/>
  <c r="D30" i="1"/>
  <c r="D21" i="1"/>
  <c r="D32" i="1" s="1"/>
  <c r="C20" i="1"/>
  <c r="D17" i="1"/>
  <c r="C17" i="1"/>
  <c r="E17" i="1" s="1"/>
  <c r="D60" i="1" l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<sst xmlns="http://schemas.openxmlformats.org/spreadsheetml/2006/main" count="92" uniqueCount="58">
  <si>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</si>
  <si>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</si>
  <si>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Zespół Szkół Nr 32 im. Krzysztofa Kamila Baczyńskiego 	                              ul. Ożarowska 71, 01-408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</si>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</sst>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0" xfId="2" applyFont="1" applyAlignment="1">
      <alignment horizontal="right" wrapText="1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E73099AD-58D1-42F8-A13E-49831DDDA55A}"/>
    <cellStyle name="Normalny_dzielnice termin spr." xfId="2" xr:uid="{D47AFD79-8A2B-45F8-A783-4C9CD56D733E}"/>
    <cellStyle name="Normalny_FUNDUSZ ZASADNICZY-ZAŁĄCZNIK DO BILANSU11" xfId="4" xr:uid="{DAAD1393-0825-4B3F-B10D-5C52A7ECAF0B}"/>
    <cellStyle name="Normalny_wynik finansowy zał.do bilansu" xfId="1" xr:uid="{16807187-C7EF-42DB-B716-1F9E912F79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85040-BB46-41B0-A852-3D30208397E3}">
  <sheetPr codeName="Arkusz6"/>
  <dimension ref="A1:K176"/>
  <sheetViews>
    <sheetView tabSelected="1" view="pageBreakPreview" zoomScaleNormal="100" zoomScaleSheetLayoutView="100" workbookViewId="0">
      <selection activeCell="A4" sqref="A4:B4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710937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6.5" hidden="1" customHeight="1" x14ac:dyDescent="0.25">
      <c r="A3" s="7"/>
      <c r="C3" s="9"/>
      <c r="D3" s="9"/>
      <c r="E3" s="9"/>
      <c r="F3" s="9"/>
    </row>
    <row r="4" spans="1:11" s="12" customFormat="1" ht="4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8" customFormat="1" ht="12.75" customHeight="1" x14ac:dyDescent="0.25">
      <c r="A7" s="7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25497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25497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25497</v>
      </c>
      <c r="D17" s="56">
        <f t="shared" ref="D17" si="0">SUM(D13:D16)</f>
        <v>25497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39">
        <v>0</v>
      </c>
      <c r="D18" s="39"/>
      <c r="E18" s="40"/>
      <c r="F18" s="60"/>
    </row>
    <row r="19" spans="1:6" s="58" customFormat="1" ht="15.75" customHeight="1" thickBot="1" x14ac:dyDescent="0.25">
      <c r="A19" s="49" t="s">
        <v>14</v>
      </c>
      <c r="B19" s="61" t="s">
        <v>22</v>
      </c>
      <c r="C19" s="51"/>
      <c r="D19" s="51">
        <v>0</v>
      </c>
      <c r="E19" s="52"/>
      <c r="F19" s="60"/>
    </row>
    <row r="20" spans="1:6" s="27" customFormat="1" ht="15.75" customHeight="1" x14ac:dyDescent="0.2">
      <c r="A20" s="62" t="s">
        <v>20</v>
      </c>
      <c r="B20" s="63" t="s">
        <v>23</v>
      </c>
      <c r="C20" s="64">
        <f>328726.58+1818885.58</f>
        <v>2147612.16</v>
      </c>
      <c r="D20" s="64"/>
      <c r="E20" s="65"/>
      <c r="F20" s="66"/>
    </row>
    <row r="21" spans="1:6" s="27" customFormat="1" ht="15.75" customHeight="1" x14ac:dyDescent="0.2">
      <c r="A21" s="42" t="s">
        <v>14</v>
      </c>
      <c r="B21" s="67" t="s">
        <v>24</v>
      </c>
      <c r="C21" s="44"/>
      <c r="D21" s="44">
        <f>258372.96+1148546.48</f>
        <v>1406919.44</v>
      </c>
      <c r="E21" s="45"/>
      <c r="F21" s="66"/>
    </row>
    <row r="22" spans="1:6" s="27" customFormat="1" ht="15.75" customHeight="1" thickBot="1" x14ac:dyDescent="0.25">
      <c r="A22" s="49"/>
      <c r="B22" s="61" t="s">
        <v>25</v>
      </c>
      <c r="C22" s="51"/>
      <c r="D22" s="51">
        <v>0</v>
      </c>
      <c r="E22" s="52"/>
      <c r="F22" s="66"/>
    </row>
    <row r="23" spans="1:6" s="27" customFormat="1" ht="15.75" customHeight="1" x14ac:dyDescent="0.2">
      <c r="A23" s="37" t="s">
        <v>20</v>
      </c>
      <c r="B23" s="38" t="s">
        <v>26</v>
      </c>
      <c r="C23" s="39">
        <v>8474.2800000000007</v>
      </c>
      <c r="D23" s="39"/>
      <c r="E23" s="40"/>
      <c r="F23" s="66"/>
    </row>
    <row r="24" spans="1:6" s="27" customFormat="1" ht="15.75" customHeight="1" x14ac:dyDescent="0.2">
      <c r="A24" s="42" t="s">
        <v>27</v>
      </c>
      <c r="B24" s="67" t="s">
        <v>24</v>
      </c>
      <c r="C24" s="44"/>
      <c r="D24" s="44">
        <v>8474.2800000000007</v>
      </c>
      <c r="E24" s="45"/>
      <c r="F24" s="66"/>
    </row>
    <row r="25" spans="1:6" s="27" customFormat="1" ht="15.75" customHeight="1" thickBot="1" x14ac:dyDescent="0.25">
      <c r="A25" s="42"/>
      <c r="B25" s="67" t="s">
        <v>25</v>
      </c>
      <c r="C25" s="44"/>
      <c r="D25" s="44">
        <v>0</v>
      </c>
      <c r="E25" s="45"/>
      <c r="F25" s="66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66"/>
    </row>
    <row r="27" spans="1:6" s="27" customFormat="1" ht="15.75" customHeight="1" x14ac:dyDescent="0.2">
      <c r="A27" s="42" t="s">
        <v>14</v>
      </c>
      <c r="B27" s="67" t="s">
        <v>24</v>
      </c>
      <c r="C27" s="44"/>
      <c r="D27" s="44">
        <v>0</v>
      </c>
      <c r="E27" s="45"/>
      <c r="F27" s="66"/>
    </row>
    <row r="28" spans="1:6" s="27" customFormat="1" ht="15.75" customHeight="1" thickBot="1" x14ac:dyDescent="0.25">
      <c r="A28" s="42"/>
      <c r="B28" s="67" t="s">
        <v>18</v>
      </c>
      <c r="C28" s="44"/>
      <c r="D28" s="44">
        <v>0</v>
      </c>
      <c r="E28" s="45"/>
      <c r="F28" s="66"/>
    </row>
    <row r="29" spans="1:6" s="27" customFormat="1" ht="15.75" customHeight="1" x14ac:dyDescent="0.2">
      <c r="A29" s="37" t="s">
        <v>28</v>
      </c>
      <c r="B29" s="38" t="s">
        <v>30</v>
      </c>
      <c r="C29" s="39">
        <v>36290.410000000003</v>
      </c>
      <c r="D29" s="39"/>
      <c r="E29" s="40"/>
      <c r="F29" s="66"/>
    </row>
    <row r="30" spans="1:6" s="27" customFormat="1" ht="15.75" customHeight="1" x14ac:dyDescent="0.2">
      <c r="A30" s="42" t="s">
        <v>14</v>
      </c>
      <c r="B30" s="67" t="s">
        <v>24</v>
      </c>
      <c r="C30" s="44"/>
      <c r="D30" s="44">
        <f>15746.8+20543.61</f>
        <v>36290.410000000003</v>
      </c>
      <c r="E30" s="45"/>
      <c r="F30" s="66"/>
    </row>
    <row r="31" spans="1:6" s="27" customFormat="1" ht="15.75" customHeight="1" thickBot="1" x14ac:dyDescent="0.25">
      <c r="A31" s="47"/>
      <c r="B31" s="67" t="s">
        <v>25</v>
      </c>
      <c r="C31" s="68"/>
      <c r="D31" s="68">
        <v>0</v>
      </c>
      <c r="E31" s="69"/>
      <c r="F31" s="70"/>
    </row>
    <row r="32" spans="1:6" s="58" customFormat="1" ht="15.75" customHeight="1" thickBot="1" x14ac:dyDescent="0.25">
      <c r="A32" s="23" t="s">
        <v>19</v>
      </c>
      <c r="B32" s="71"/>
      <c r="C32" s="56">
        <f>SUM(C18:C31)</f>
        <v>2192376.85</v>
      </c>
      <c r="D32" s="56">
        <f t="shared" ref="D32" si="1">SUM(D18:D31)</f>
        <v>1451684.13</v>
      </c>
      <c r="E32" s="56">
        <f>C32-D32</f>
        <v>740692.7200000002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2"/>
    </row>
    <row r="34" spans="1:6" s="27" customFormat="1" ht="15.75" customHeight="1" thickBot="1" x14ac:dyDescent="0.25">
      <c r="A34" s="73" t="s">
        <v>33</v>
      </c>
      <c r="B34" s="74" t="s">
        <v>34</v>
      </c>
      <c r="C34" s="75"/>
      <c r="D34" s="75">
        <v>0</v>
      </c>
      <c r="E34" s="76"/>
      <c r="F34" s="72"/>
    </row>
    <row r="35" spans="1:6" s="58" customFormat="1" ht="15.75" customHeight="1" thickBot="1" x14ac:dyDescent="0.25">
      <c r="A35" s="23" t="s">
        <v>19</v>
      </c>
      <c r="B35" s="71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f>808613.76+98517.9+694441.61</f>
        <v>1601573.27</v>
      </c>
      <c r="D36" s="39"/>
      <c r="E36" s="40"/>
      <c r="F36" s="72"/>
    </row>
    <row r="37" spans="1:6" s="27" customFormat="1" ht="15.75" customHeight="1" thickBot="1" x14ac:dyDescent="0.25">
      <c r="A37" s="73" t="s">
        <v>16</v>
      </c>
      <c r="B37" s="74" t="s">
        <v>24</v>
      </c>
      <c r="C37" s="75"/>
      <c r="D37" s="75">
        <v>1601573.27</v>
      </c>
      <c r="E37" s="76"/>
      <c r="F37" s="72"/>
    </row>
    <row r="38" spans="1:6" s="58" customFormat="1" ht="15.75" customHeight="1" thickBot="1" x14ac:dyDescent="0.25">
      <c r="A38" s="54" t="s">
        <v>19</v>
      </c>
      <c r="B38" s="55"/>
      <c r="C38" s="77">
        <f>SUM(C36:C37)</f>
        <v>1601573.27</v>
      </c>
      <c r="D38" s="77">
        <f>SUM(D36:D37)</f>
        <v>1601573.27</v>
      </c>
      <c r="E38" s="56">
        <f>C38-D38</f>
        <v>0</v>
      </c>
      <c r="F38" s="72"/>
    </row>
    <row r="39" spans="1:6" s="27" customFormat="1" ht="15.75" customHeight="1" x14ac:dyDescent="0.2">
      <c r="A39" s="37" t="s">
        <v>37</v>
      </c>
      <c r="B39" s="38" t="s">
        <v>38</v>
      </c>
      <c r="C39" s="39">
        <v>89043.839999999997</v>
      </c>
      <c r="D39" s="39"/>
      <c r="E39" s="40"/>
      <c r="F39" s="41"/>
    </row>
    <row r="40" spans="1:6" s="27" customFormat="1" ht="15.75" customHeight="1" thickBot="1" x14ac:dyDescent="0.25">
      <c r="A40" s="73" t="s">
        <v>39</v>
      </c>
      <c r="B40" s="78" t="s">
        <v>40</v>
      </c>
      <c r="C40" s="75"/>
      <c r="D40" s="75">
        <v>89043.839999999997</v>
      </c>
      <c r="E40" s="76"/>
      <c r="F40" s="66"/>
    </row>
    <row r="41" spans="1:6" s="58" customFormat="1" ht="15.75" customHeight="1" thickBot="1" x14ac:dyDescent="0.25">
      <c r="A41" s="54" t="s">
        <v>19</v>
      </c>
      <c r="B41" s="55"/>
      <c r="C41" s="77">
        <f>SUM(C39:C40)</f>
        <v>89043.839999999997</v>
      </c>
      <c r="D41" s="77">
        <f>SUM(D39:D40)</f>
        <v>89043.839999999997</v>
      </c>
      <c r="E41" s="56">
        <f>C41-D41</f>
        <v>0</v>
      </c>
      <c r="F41" s="79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0"/>
      <c r="B43" s="67" t="s">
        <v>18</v>
      </c>
      <c r="C43" s="81"/>
      <c r="D43" s="81">
        <v>0</v>
      </c>
      <c r="E43" s="82"/>
      <c r="F43" s="46"/>
    </row>
    <row r="44" spans="1:6" s="27" customFormat="1" ht="15.75" customHeight="1" thickBot="1" x14ac:dyDescent="0.25">
      <c r="A44" s="54" t="s">
        <v>19</v>
      </c>
      <c r="B44" s="55"/>
      <c r="C44" s="77">
        <f>SUM(C42:C43)</f>
        <v>0</v>
      </c>
      <c r="D44" s="77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3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4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5"/>
      <c r="B48" s="67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56">
        <f>SUM(C47:C48)</f>
        <v>0</v>
      </c>
      <c r="D49" s="56">
        <f>SUM(D47:D48)</f>
        <v>0</v>
      </c>
      <c r="E49" s="56">
        <f>C49-D49</f>
        <v>0</v>
      </c>
      <c r="F49" s="86"/>
    </row>
    <row r="50" spans="1:6" s="58" customFormat="1" ht="15.75" customHeight="1" x14ac:dyDescent="0.2">
      <c r="A50" s="87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5"/>
      <c r="B51" s="67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77">
        <f>SUM(C50:C51)</f>
        <v>0</v>
      </c>
      <c r="D52" s="77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88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67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67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67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67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67" t="s">
        <v>18</v>
      </c>
      <c r="C58" s="51"/>
      <c r="D58" s="51">
        <v>0</v>
      </c>
      <c r="E58" s="52"/>
      <c r="F58" s="66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89" t="s">
        <v>53</v>
      </c>
      <c r="B60" s="90"/>
      <c r="C60" s="56">
        <f>SUM(C59,C52,C49,C46,C44,C41,C38,C35,C32,C17)</f>
        <v>3908490.96</v>
      </c>
      <c r="D60" s="56">
        <f>SUM(D59,D52,D49,D46,D44,D41,D38,D35,D32,D17)</f>
        <v>3167798.24</v>
      </c>
      <c r="E60" s="56">
        <f>C60-D60</f>
        <v>740692.71999999974</v>
      </c>
      <c r="F60" s="91"/>
    </row>
    <row r="61" spans="1:6" s="27" customFormat="1" ht="15.75" customHeight="1" x14ac:dyDescent="0.2">
      <c r="A61" s="92"/>
      <c r="B61" s="92"/>
      <c r="C61" s="58"/>
      <c r="D61" s="58"/>
      <c r="E61" s="58"/>
    </row>
    <row r="62" spans="1:6" s="27" customFormat="1" ht="15.75" customHeight="1" x14ac:dyDescent="0.2">
      <c r="A62" s="92"/>
      <c r="B62" s="92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3"/>
      <c r="D63" s="93"/>
      <c r="E63" s="94" t="s">
        <v>55</v>
      </c>
      <c r="F63" s="94"/>
    </row>
    <row r="64" spans="1:6" s="27" customFormat="1" ht="15.75" customHeight="1" x14ac:dyDescent="0.2">
      <c r="A64" s="19" t="s">
        <v>56</v>
      </c>
      <c r="B64" s="19"/>
      <c r="C64" s="19"/>
      <c r="D64" s="19"/>
      <c r="E64" s="94" t="s">
        <v>57</v>
      </c>
      <c r="F64" s="94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11 2023 - 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2024-04-17T11:12:36Z</dcterms:created>
  <dcterms:modified xsi:type="dcterms:W3CDTF">2024-04-17T11:12:37Z</dcterms:modified>
</cp:coreProperties>
</file>