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_ Zbiorczy Sprawozdanie finansowe za rok 2023\"/>
    </mc:Choice>
  </mc:AlternateContent>
  <xr:revisionPtr revIDLastSave="0" documentId="13_ncr:1_{D377FB8D-BD3D-4A39-B68F-F5574B9C47A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Wydruk1" sheetId="7" r:id="rId1"/>
  </sheets>
  <calcPr calcId="191029"/>
</workbook>
</file>

<file path=xl/calcChain.xml><?xml version="1.0" encoding="utf-8"?>
<calcChain xmlns="http://schemas.openxmlformats.org/spreadsheetml/2006/main">
  <c r="C54" i="7" l="1"/>
  <c r="C7" i="7"/>
  <c r="C6" i="7"/>
  <c r="C5" i="7"/>
  <c r="C4" i="7"/>
</calcChain>
</file>

<file path=xl/sharedStrings.xml><?xml version="1.0" encoding="utf-8"?>
<sst xmlns="http://schemas.openxmlformats.org/spreadsheetml/2006/main" count="59" uniqueCount="57">
  <si>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</si>
  <si>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</si>
  <si>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</si>
  <si>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</si>
  <si>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</si>
  <si>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</si>
  <si>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31.12.2023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</si>
  <si>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</si>
  <si>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</si>
  <si>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</si>
  <si>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</si>
  <si>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2024.03.26</t>
  </si>
  <si>
    <t>..................................................................
 Kierownik jednostki</t>
  </si>
  <si>
    <t>Miasto Stołeczne Warszawa</t>
  </si>
  <si>
    <t>ul. Plac Bankowy 3/5</t>
  </si>
  <si>
    <t>00-950 Warszawa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</si>
  <si>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</si>
  <si>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</si>
  <si>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</si>
  <si>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</si>
  <si>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</si>
  <si>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</si>
  <si>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</si>
  <si>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</si>
  <si>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</si>
  <si>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</si>
  <si>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</si>
  <si>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</si>
  <si>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</si>
  <si>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</si>
  <si>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</si>
  <si>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</si>
  <si>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</si>
  <si>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</si>
  <si>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</si>
  <si>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</si>
  <si>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</si>
  <si>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</si>
  <si>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</si>
  <si>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</si>
  <si>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</si>
  <si>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</si>
  <si>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</si>
  <si>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</si>
  <si>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</si>
  <si>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</si>
  <si>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</si>
  <si>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</si>
  <si>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</si>
  <si>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</si>
  <si>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</si>
  <si>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</si>
  <si>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</si>
  <si>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</si>
  <si>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Urząd Dzielnicy Wola m.st. Warszawy</t>
  </si>
  <si>
    <t>al.. Solidarności 90</t>
  </si>
  <si>
    <t>01-003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</si>
</sst>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97F77-3E79-404F-BFFD-66163CB5FF38}">
  <sheetPr>
    <pageSetUpPr fitToPage="1"/>
  </sheetPr>
  <dimension ref="A1:M77"/>
  <sheetViews>
    <sheetView showGridLines="0" tabSelected="1" workbookViewId="0">
      <selection activeCell="I8" sqref="I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54</v>
      </c>
      <c r="F4" s="36"/>
      <c r="G4" s="2" t="b">
        <v>1</v>
      </c>
      <c r="H4" s="2"/>
    </row>
    <row r="5" spans="1:13" ht="15" customHeight="1" x14ac:dyDescent="0.25">
      <c r="A5" s="33" t="s">
        <v>14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15</v>
      </c>
      <c r="B6" s="34"/>
      <c r="C6" s="31" t="str">
        <f>CONCATENATE("na dzień ",G6)</f>
        <v>na dzień 31.12.2023</v>
      </c>
      <c r="D6" s="30"/>
      <c r="E6" s="35"/>
      <c r="F6" s="36"/>
      <c r="G6" s="2" t="s">
        <v>6</v>
      </c>
    </row>
    <row r="7" spans="1:13" ht="15" customHeight="1" x14ac:dyDescent="0.25">
      <c r="A7" s="39"/>
      <c r="B7" s="40"/>
      <c r="C7" s="31" t="str">
        <f>IF(G4,"Wariant porównawczy","")</f>
        <v>Wariant porównawczy</v>
      </c>
      <c r="D7" s="30"/>
      <c r="E7" s="13" t="s">
        <v>55</v>
      </c>
      <c r="F7" s="14"/>
      <c r="G7" s="15">
        <v>2023</v>
      </c>
    </row>
    <row r="8" spans="1:13" ht="15" customHeight="1" x14ac:dyDescent="0.25">
      <c r="A8" s="43" t="s">
        <v>2</v>
      </c>
      <c r="B8" s="32"/>
      <c r="C8" s="31"/>
      <c r="D8" s="30"/>
      <c r="E8" s="25" t="s">
        <v>56</v>
      </c>
      <c r="F8" s="26"/>
      <c r="G8" s="15">
        <v>2023</v>
      </c>
    </row>
    <row r="9" spans="1:13" ht="15" customHeight="1" x14ac:dyDescent="0.25">
      <c r="A9" s="39" t="s">
        <v>3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16</v>
      </c>
      <c r="B12" s="20"/>
      <c r="C12" s="20"/>
      <c r="D12" s="21"/>
      <c r="E12" s="16">
        <v>12410012.24</v>
      </c>
      <c r="F12" s="16">
        <v>14570031.140000001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17</v>
      </c>
      <c r="B13" s="20"/>
      <c r="C13" s="20"/>
      <c r="D13" s="21"/>
      <c r="E13" s="16">
        <v>12038433.34</v>
      </c>
      <c r="F13" s="16">
        <v>14027397.1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18</v>
      </c>
      <c r="B14" s="20"/>
      <c r="C14" s="20"/>
      <c r="D14" s="21"/>
      <c r="E14" s="16">
        <v>35227.870000000003</v>
      </c>
      <c r="F14" s="16">
        <v>60941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19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20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21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22</v>
      </c>
      <c r="B18" s="20"/>
      <c r="C18" s="20"/>
      <c r="D18" s="21"/>
      <c r="E18" s="16">
        <v>336351.03</v>
      </c>
      <c r="F18" s="16">
        <v>481693.04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23</v>
      </c>
      <c r="B19" s="20"/>
      <c r="C19" s="20"/>
      <c r="D19" s="21"/>
      <c r="E19" s="16">
        <v>399081606.54000002</v>
      </c>
      <c r="F19" s="16">
        <v>450966602.07999998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24</v>
      </c>
      <c r="B20" s="20"/>
      <c r="C20" s="20"/>
      <c r="D20" s="21"/>
      <c r="E20" s="16">
        <v>6712742.9100000001</v>
      </c>
      <c r="F20" s="16">
        <v>6786288.9199999999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25</v>
      </c>
      <c r="B21" s="20"/>
      <c r="C21" s="20"/>
      <c r="D21" s="21"/>
      <c r="E21" s="16">
        <v>41392662.880000003</v>
      </c>
      <c r="F21" s="16">
        <v>41072280.32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26</v>
      </c>
      <c r="B22" s="20"/>
      <c r="C22" s="20"/>
      <c r="D22" s="21"/>
      <c r="E22" s="16">
        <v>32129984.280000001</v>
      </c>
      <c r="F22" s="16">
        <v>30956201.43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27</v>
      </c>
      <c r="B23" s="20"/>
      <c r="C23" s="20"/>
      <c r="D23" s="21"/>
      <c r="E23" s="16">
        <v>2442882.66</v>
      </c>
      <c r="F23" s="16">
        <v>2654972.7599999998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28</v>
      </c>
      <c r="B24" s="20"/>
      <c r="C24" s="20"/>
      <c r="D24" s="21"/>
      <c r="E24" s="16">
        <v>250738555.06</v>
      </c>
      <c r="F24" s="16">
        <v>293789882.20999998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29</v>
      </c>
      <c r="B25" s="20"/>
      <c r="C25" s="20"/>
      <c r="D25" s="21"/>
      <c r="E25" s="16">
        <v>61206827.369999997</v>
      </c>
      <c r="F25" s="16">
        <v>70460397.840000004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30</v>
      </c>
      <c r="B26" s="20"/>
      <c r="C26" s="20"/>
      <c r="D26" s="21"/>
      <c r="E26" s="16">
        <v>615212.73</v>
      </c>
      <c r="F26" s="16">
        <v>532356.17000000004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31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32</v>
      </c>
      <c r="B28" s="20"/>
      <c r="C28" s="20"/>
      <c r="D28" s="21"/>
      <c r="E28" s="16">
        <v>3842738.65</v>
      </c>
      <c r="F28" s="16">
        <v>4714222.43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33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34</v>
      </c>
      <c r="B30" s="20"/>
      <c r="C30" s="20"/>
      <c r="D30" s="21"/>
      <c r="E30" s="16">
        <v>-386671594.30000001</v>
      </c>
      <c r="F30" s="16">
        <v>-436396570.94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35</v>
      </c>
      <c r="B31" s="20"/>
      <c r="C31" s="20"/>
      <c r="D31" s="21"/>
      <c r="E31" s="16">
        <v>2301080.1800000002</v>
      </c>
      <c r="F31" s="16">
        <v>2280139.84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36</v>
      </c>
      <c r="B32" s="20"/>
      <c r="C32" s="20"/>
      <c r="D32" s="21"/>
      <c r="E32" s="16">
        <v>0</v>
      </c>
      <c r="F32" s="16">
        <v>11390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37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38</v>
      </c>
      <c r="B34" s="20"/>
      <c r="C34" s="20"/>
      <c r="D34" s="21"/>
      <c r="E34" s="16">
        <v>2301080.1800000002</v>
      </c>
      <c r="F34" s="16">
        <v>2268749.84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39</v>
      </c>
      <c r="B35" s="20"/>
      <c r="C35" s="20"/>
      <c r="D35" s="21"/>
      <c r="E35" s="16">
        <v>76907.990000000005</v>
      </c>
      <c r="F35" s="16">
        <v>75063.11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40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41</v>
      </c>
      <c r="B37" s="20"/>
      <c r="C37" s="20"/>
      <c r="D37" s="21"/>
      <c r="E37" s="16">
        <v>76907.990000000005</v>
      </c>
      <c r="F37" s="16">
        <v>75063.11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42</v>
      </c>
      <c r="B38" s="20"/>
      <c r="C38" s="20"/>
      <c r="D38" s="21"/>
      <c r="E38" s="16">
        <v>-384447422.11000001</v>
      </c>
      <c r="F38" s="16">
        <v>-434191494.20999998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43</v>
      </c>
      <c r="B39" s="20"/>
      <c r="C39" s="20"/>
      <c r="D39" s="21"/>
      <c r="E39" s="16">
        <v>75709.06</v>
      </c>
      <c r="F39" s="16">
        <v>84672.68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44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45</v>
      </c>
      <c r="B41" s="20"/>
      <c r="C41" s="20"/>
      <c r="D41" s="21"/>
      <c r="E41" s="16">
        <v>71289.14</v>
      </c>
      <c r="F41" s="16">
        <v>66847.97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46</v>
      </c>
      <c r="B42" s="20"/>
      <c r="C42" s="20"/>
      <c r="D42" s="21"/>
      <c r="E42" s="16">
        <v>4419.92</v>
      </c>
      <c r="F42" s="16">
        <v>17824.71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47</v>
      </c>
      <c r="B43" s="20"/>
      <c r="C43" s="20"/>
      <c r="D43" s="21"/>
      <c r="E43" s="16">
        <v>125093.33</v>
      </c>
      <c r="F43" s="16">
        <v>72075.509999999995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48</v>
      </c>
      <c r="B44" s="20"/>
      <c r="C44" s="20"/>
      <c r="D44" s="21"/>
      <c r="E44" s="16">
        <v>0</v>
      </c>
      <c r="F44" s="16">
        <v>395.99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49</v>
      </c>
      <c r="B45" s="20"/>
      <c r="C45" s="20"/>
      <c r="D45" s="21"/>
      <c r="E45" s="16">
        <v>125093.33</v>
      </c>
      <c r="F45" s="16">
        <v>71679.520000000004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50</v>
      </c>
      <c r="B46" s="20"/>
      <c r="C46" s="20"/>
      <c r="D46" s="21"/>
      <c r="E46" s="16">
        <v>-384496806.38</v>
      </c>
      <c r="F46" s="16">
        <v>-434178897.04000002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51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52</v>
      </c>
      <c r="B48" s="20"/>
      <c r="C48" s="20"/>
      <c r="D48" s="21"/>
      <c r="E48" s="16">
        <v>3786951.65</v>
      </c>
      <c r="F48" s="16">
        <v>4977384.32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53</v>
      </c>
      <c r="B49" s="20"/>
      <c r="C49" s="20"/>
      <c r="D49" s="21"/>
      <c r="E49" s="16">
        <v>-388283758.02999997</v>
      </c>
      <c r="F49" s="16">
        <v>-439156281.36000001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2023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37" t="str">
        <f>G54&amp;CHAR(10)&amp;"......................................."&amp;CHAR(10)&amp;"rok, miesiąc, dzień"</f>
        <v>2024.03.26
.......................................
rok, miesiąc, dzień</v>
      </c>
      <c r="D54" s="37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  <ignoredErrors>
    <ignoredError sqref="A1:H3 A5:H6 A4:D4 F4:H4 A9:H54 A7:D7 F7:H7 A8:D8 F8: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Wydruk1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23.07.0008.37128</dc:creator>
  <cp:keywords/>
  <dc:description/>
  <cp:lastModifiedBy>Elżbieta Michałowska</cp:lastModifiedBy>
  <cp:lastPrinted>2017-03-30T11:54:44Z</cp:lastPrinted>
  <dcterms:created xsi:type="dcterms:W3CDTF">2017-03-27T06:22:35Z</dcterms:created>
  <dcterms:modified xsi:type="dcterms:W3CDTF">2024-04-24T12:46:36Z</dcterms:modified>
  <cp:category/>
</cp:coreProperties>
</file>