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16 - Sprawozdanie finansowe za rok 2024\"/>
    </mc:Choice>
  </mc:AlternateContent>
  <xr:revisionPtr revIDLastSave="0" documentId="8_{D2933B90-7356-47A4-BDCC-667C05229366}" xr6:coauthVersionLast="47" xr6:coauthVersionMax="47" xr10:uidLastSave="{00000000-0000-0000-0000-000000000000}"/>
  <bookViews>
    <workbookView xWindow="-120" yWindow="-120" windowWidth="29040" windowHeight="15720" xr2:uid="{5861AAA6-0527-4FB4-A9E7-76F54FC5F8F5}"/>
  </bookViews>
  <sheets>
    <sheet name="P116" sheetId="1" r:id="rId1"/>
  </sheets>
  <definedNames>
    <definedName name="Z_0829DD8A_39CB_45FC_AE83_2D3F2075F1D3_.wvu.Cols" localSheetId="0" hidden="1">'P116'!$H:$K</definedName>
    <definedName name="Z_A2E80F68_D495_4833_AED4_D2057EC395FC_.wvu.Cols" localSheetId="0" hidden="1">'P116'!$H:$K</definedName>
    <definedName name="Z_A8B2A1BC_F627_436F_BAD8_3D6213AF2C04_.wvu.Cols" localSheetId="0" hidden="1">'P116'!$H:$K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C59" i="1"/>
  <c r="E59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C38" i="1"/>
  <c r="D37" i="1"/>
  <c r="D38" i="1" s="1"/>
  <c r="D35" i="1"/>
  <c r="C35" i="1"/>
  <c r="E35" i="1" s="1"/>
  <c r="D24" i="1"/>
  <c r="D32" i="1" s="1"/>
  <c r="C23" i="1"/>
  <c r="C32" i="1" s="1"/>
  <c r="E32" i="1" s="1"/>
  <c r="C17" i="1"/>
  <c r="D15" i="1"/>
  <c r="D17" i="1" s="1"/>
  <c r="E38" i="1" l="1"/>
  <c r="E17" i="1"/>
  <c r="D60" i="1"/>
  <c r="C60" i="1"/>
  <c r="E60" i="1" s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<sst xmlns="http://schemas.openxmlformats.org/spreadsheetml/2006/main" count="92" uniqueCount="58">
  <si>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</si>
  <si>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</si>
  <si>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Przedszkole Nr 116 	                                                                                              ul. Okopowa 31, 01-059 Warszawa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</si>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</sst>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9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BBD3EC6D-BC4E-4338-A1C1-5E6AB0FABAB4}"/>
    <cellStyle name="Normalny_dzielnice termin spr." xfId="2" xr:uid="{F3585612-2986-4CC2-9AA2-8494C56B0D64}"/>
    <cellStyle name="Normalny_FUNDUSZ ZASADNICZY-ZAŁĄCZNIK DO BILANSU11" xfId="4" xr:uid="{6121C90D-2804-4964-9C4E-471AD0C54088}"/>
    <cellStyle name="Normalny_wynik finansowy zał.do bilansu" xfId="1" xr:uid="{06A227A3-0AB5-4322-9EDC-24626D8560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3108A-BBD9-44E5-88B7-111F32D7BE78}">
  <dimension ref="A1:K176"/>
  <sheetViews>
    <sheetView tabSelected="1" view="pageBreakPreview" topLeftCell="A34" zoomScaleNormal="100" zoomScaleSheetLayoutView="100" workbookViewId="0">
      <selection activeCell="C13" sqref="C13:E60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1" style="18" customWidth="1"/>
    <col min="8" max="11" width="9.140625" style="18" hidden="1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33.7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6520.44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/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f>C13</f>
        <v>6520.44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/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6520.44</v>
      </c>
      <c r="D17" s="55">
        <f t="shared" ref="D17" si="0">SUM(D13:D16)</f>
        <v>6520.44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271388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54277.57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/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f>5800+35000</f>
        <v>40800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f>4060+35000</f>
        <v>39060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/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/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/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/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30199.9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30199.9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/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342387.9</v>
      </c>
      <c r="D32" s="55">
        <f>SUM(D18:D31)</f>
        <v>123537.47</v>
      </c>
      <c r="E32" s="55">
        <f>C32-D32</f>
        <v>218850.43000000002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/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/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265044.59000000003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f>C36</f>
        <v>265044.59000000003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265044.59000000003</v>
      </c>
      <c r="D38" s="80">
        <f>SUM(D36:D37)</f>
        <v>265044.59000000003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/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/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0</v>
      </c>
      <c r="D41" s="80">
        <f>SUM(D39:D40)</f>
        <v>0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/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/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/>
      <c r="D45" s="38"/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/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/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55">
        <f>SUM(C47:C48)</f>
        <v>0</v>
      </c>
      <c r="D49" s="55">
        <f>SUM(D47:D48)</f>
        <v>0</v>
      </c>
      <c r="E49" s="55">
        <f>C49-D49</f>
        <v>0</v>
      </c>
      <c r="F49" s="89"/>
    </row>
    <row r="50" spans="1:6" s="57" customFormat="1" ht="15.75" customHeight="1" x14ac:dyDescent="0.2">
      <c r="A50" s="90">
        <v>226</v>
      </c>
      <c r="B50" s="37" t="s">
        <v>47</v>
      </c>
      <c r="C50" s="38"/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/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80">
        <f>SUM(C50:C51)</f>
        <v>0</v>
      </c>
      <c r="D52" s="80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1" t="s">
        <v>49</v>
      </c>
      <c r="C53" s="43"/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/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/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/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/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/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2" t="s">
        <v>53</v>
      </c>
      <c r="B60" s="93"/>
      <c r="C60" s="55">
        <f>SUM(C59,C52,C49,C46,C44,C41,C38,C35,C32,C17)</f>
        <v>613952.92999999993</v>
      </c>
      <c r="D60" s="55">
        <f>SUM(D59,D52,D49,D46,D44,D41,D38,D35,D32,D17)</f>
        <v>395102.50000000006</v>
      </c>
      <c r="E60" s="55">
        <f>C60-D60</f>
        <v>218850.42999999988</v>
      </c>
      <c r="F60" s="94"/>
    </row>
    <row r="61" spans="1:6" s="26" customFormat="1" ht="15.75" customHeight="1" x14ac:dyDescent="0.2">
      <c r="A61" s="95"/>
      <c r="B61" s="95"/>
      <c r="C61" s="57"/>
      <c r="D61" s="57"/>
      <c r="E61" s="57"/>
    </row>
    <row r="62" spans="1:6" s="26" customFormat="1" ht="15.75" customHeight="1" x14ac:dyDescent="0.2">
      <c r="A62" s="95"/>
      <c r="B62" s="95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6"/>
      <c r="D63" s="96"/>
      <c r="E63" s="97" t="s">
        <v>55</v>
      </c>
      <c r="F63" s="97"/>
    </row>
    <row r="64" spans="1:6" s="26" customFormat="1" ht="15.75" customHeight="1" x14ac:dyDescent="0.2">
      <c r="A64" s="18" t="s">
        <v>56</v>
      </c>
      <c r="B64" s="18"/>
      <c r="C64" s="18"/>
      <c r="D64" s="18"/>
      <c r="E64" s="98" t="s">
        <v>57</v>
      </c>
      <c r="F64" s="98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2025-04-14T11:15:50Z</dcterms:created>
  <dcterms:modified xsi:type="dcterms:W3CDTF">2025-04-14T11:16:07Z</dcterms:modified>
</cp:coreProperties>
</file>