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27C66682-2B6A-4947-9810-1D0DABB09D30}" xr6:coauthVersionLast="36" xr6:coauthVersionMax="36" xr10:uidLastSave="{00000000-0000-0000-0000-000000000000}"/>
  <bookViews>
    <workbookView xWindow="0" yWindow="0" windowWidth="28800" windowHeight="11205" xr2:uid="{5737A9DC-0DC6-4560-B917-CC59B5A324C9}"/>
  </bookViews>
  <sheets>
    <sheet name="P426" sheetId="1" r:id="rId1"/>
  </sheets>
  <definedNames>
    <definedName name="_xlnm.Print_Area" localSheetId="0">'P426'!$A$1:$P$41</definedName>
    <definedName name="Z_09162048_47A5_41E8_ABB9_D62160AF3D86_.wvu.PrintArea" localSheetId="0" hidden="1">'P426'!$A$1:$P$41</definedName>
    <definedName name="Z_1330CA70_06F9_4817_80FB_CF097778673E_.wvu.Cols" localSheetId="0" hidden="1">'P426'!$E:$G</definedName>
    <definedName name="Z_1330CA70_06F9_4817_80FB_CF097778673E_.wvu.PrintArea" localSheetId="0" hidden="1">'P426'!$A$1:$P$41</definedName>
    <definedName name="Z_209513BC_BCF8_4409_A025_C95CD1E5CF1F_.wvu.PrintArea" localSheetId="0" hidden="1">'P426'!$A$1:$P$41</definedName>
    <definedName name="Z_22C47003_9F40_49BC_9478_92816E147582_.wvu.PrintArea" localSheetId="0" hidden="1">'P426'!$A$1:$P$41</definedName>
    <definedName name="Z_251B2BBF_0C01_474A_B6D4_D461634222BA_.wvu.PrintArea" localSheetId="0" hidden="1">'P426'!$A$1:$P$41</definedName>
    <definedName name="Z_3A8F7202_0463_4EAA_A312_C3785FEF528D_.wvu.PrintArea" localSheetId="0" hidden="1">'P426'!$A$1:$P$41</definedName>
    <definedName name="Z_3E5C85A9_FDD1_450D_BAC2_09EB0D9AB7BD_.wvu.PrintArea" localSheetId="0" hidden="1">'P426'!$A$1:$P$41</definedName>
    <definedName name="Z_433E34FD_AE96_43A0_A6FC_9A2EE5FBE073_.wvu.PrintArea" localSheetId="0" hidden="1">'P426'!$A$1:$P$41</definedName>
    <definedName name="Z_523CA101_E96B_43EC_8114_E1A5C777F7F6_.wvu.Cols" localSheetId="0" hidden="1">'P426'!$G:$G</definedName>
    <definedName name="Z_523CA101_E96B_43EC_8114_E1A5C777F7F6_.wvu.PrintArea" localSheetId="0" hidden="1">'P426'!$A$1:$P$41</definedName>
    <definedName name="Z_5E39B29C_E877_43FC_9E19_6428D48C48A1_.wvu.PrintArea" localSheetId="0" hidden="1">'P426'!$A$1:$P$41</definedName>
    <definedName name="Z_7B0B4254_EB92_4DDA_BCB2_997269AC8A2F_.wvu.PrintArea" localSheetId="0" hidden="1">'P426'!$A$1:$P$41</definedName>
    <definedName name="Z_7C885934_BB84_4E37_9BE5_D7728EAAD98C_.wvu.PrintArea" localSheetId="0" hidden="1">'P426'!$A$1:$P$41</definedName>
    <definedName name="Z_8322E9A9_B6B6_45D4_A3EE_00EB30881651_.wvu.PrintArea" localSheetId="0" hidden="1">'P426'!$A$1:$P$41</definedName>
    <definedName name="Z_8B413A61_863D_466D_8926_621F50170222_.wvu.PrintArea" localSheetId="0" hidden="1">'P426'!$A$1:$P$41</definedName>
    <definedName name="Z_934CA348_5FE6_4F26_9090_764DC618A138_.wvu.PrintArea" localSheetId="0" hidden="1">'P426'!$A$1:$P$41</definedName>
    <definedName name="Z_990CD037_DD4B_49FA_9E97_FBC2D9CAE228_.wvu.PrintArea" localSheetId="0" hidden="1">'P426'!$A$1:$P$41</definedName>
    <definedName name="Z_D53CF400_D670_4501_A609_77933B58973B_.wvu.Cols" localSheetId="0" hidden="1">'P426'!$E:$G</definedName>
    <definedName name="Z_D53CF400_D670_4501_A609_77933B58973B_.wvu.PrintArea" localSheetId="0" hidden="1">'P426'!$A$1:$P$41</definedName>
    <definedName name="Z_D96AA3AF_3661_4FC8_B69C_2C11F1900BB1_.wvu.PrintArea" localSheetId="0" hidden="1">'P426'!$A$1:$P$41</definedName>
    <definedName name="Z_FE1A34F6_F919_4D3F_BC57_AFFA1584C672_.wvu.PrintArea" localSheetId="0" hidden="1">'P426'!$A$1:$P$41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J10" i="1" s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I9" i="1" s="1"/>
  <c r="H30" i="1"/>
  <c r="H9" i="1" s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F10" i="1" s="1"/>
  <c r="E28" i="1"/>
  <c r="D28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I10" i="1" s="1"/>
  <c r="H15" i="1"/>
  <c r="G15" i="1"/>
  <c r="F15" i="1"/>
  <c r="E15" i="1"/>
  <c r="D15" i="1"/>
  <c r="P14" i="1"/>
  <c r="P13" i="1"/>
  <c r="P12" i="1"/>
  <c r="O11" i="1"/>
  <c r="O9" i="1" s="1"/>
  <c r="N11" i="1"/>
  <c r="M11" i="1"/>
  <c r="L11" i="1"/>
  <c r="L9" i="1" s="1"/>
  <c r="K11" i="1"/>
  <c r="J11" i="1"/>
  <c r="I11" i="1"/>
  <c r="H11" i="1"/>
  <c r="G11" i="1"/>
  <c r="G9" i="1" s="1"/>
  <c r="F11" i="1"/>
  <c r="E11" i="1"/>
  <c r="D11" i="1"/>
  <c r="N10" i="1"/>
  <c r="L10" i="1"/>
  <c r="H10" i="1"/>
  <c r="G10" i="1"/>
  <c r="D10" i="1"/>
  <c r="M9" i="1"/>
  <c r="E9" i="1"/>
  <c r="P33" i="1" l="1"/>
  <c r="P28" i="1"/>
  <c r="J9" i="1"/>
  <c r="K10" i="1"/>
  <c r="P30" i="1"/>
  <c r="K9" i="1"/>
  <c r="P15" i="1"/>
  <c r="M10" i="1"/>
  <c r="P10" i="1" s="1"/>
  <c r="F9" i="1"/>
  <c r="P9" i="1" s="1"/>
  <c r="N9" i="1"/>
  <c r="P11" i="1"/>
  <c r="E10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F232469D-02F5-4A60-AFAB-C86270E7BD8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<sst xmlns="http://schemas.openxmlformats.org/spreadsheetml/2006/main" count="76" uniqueCount="64">
  <si>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</si>
  <si>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426 "Kraina Odkrywców"
ul. Boguszewska 4
01-250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</si>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</sst>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4" fontId="24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6A0D01EF-DE15-4462-A3FA-07FE6F89843F}"/>
    <cellStyle name="Normalny_Zakłady budżetowe - jednostki" xfId="2" xr:uid="{07FA9708-6DD7-4F72-8645-119211F7EA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E217-0865-4784-B3A0-06AAC3BDBAFD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9.75" customHeight="1" x14ac:dyDescent="0.3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6.5" customHeight="1" x14ac:dyDescent="0.2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5" customHeight="1" thickBot="1" x14ac:dyDescent="0.25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4" si="1">SUM(D9:O9)</f>
        <v>0</v>
      </c>
      <c r="Q9" s="28"/>
    </row>
    <row r="10" spans="1:17" s="29" customFormat="1" ht="27" customHeight="1" x14ac:dyDescent="0.2">
      <c r="A10" s="87"/>
      <c r="B10" s="90" t="s">
        <v>20</v>
      </c>
      <c r="C10" s="91"/>
      <c r="D10" s="26">
        <f t="shared" ref="D10:O10" si="2">D15+D28+D33</f>
        <v>39000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130</v>
      </c>
      <c r="M10" s="26">
        <f t="shared" si="2"/>
        <v>0</v>
      </c>
      <c r="N10" s="26">
        <f t="shared" si="2"/>
        <v>0</v>
      </c>
      <c r="O10" s="26">
        <f t="shared" si="2"/>
        <v>598.4</v>
      </c>
      <c r="P10" s="27">
        <f t="shared" si="1"/>
        <v>39728.400000000001</v>
      </c>
      <c r="Q10" s="28"/>
    </row>
    <row r="11" spans="1:17" s="34" customFormat="1" ht="21" customHeight="1" x14ac:dyDescent="0.25">
      <c r="A11" s="30" t="s">
        <v>21</v>
      </c>
      <c r="B11" s="81" t="s">
        <v>22</v>
      </c>
      <c r="C11" s="81"/>
      <c r="D11" s="31">
        <f>SUM(D12:D14)</f>
        <v>0</v>
      </c>
      <c r="E11" s="31">
        <f>SUM(E12:E14)</f>
        <v>0</v>
      </c>
      <c r="F11" s="31">
        <f t="shared" ref="F11:O11" si="3">SUM(F12:F14)</f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3" t="s">
        <v>30</v>
      </c>
      <c r="C15" s="83"/>
      <c r="D15" s="31">
        <f t="shared" ref="D15:O15" si="4">SUM(D16:D25)</f>
        <v>39000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130</v>
      </c>
      <c r="M15" s="31">
        <f t="shared" si="4"/>
        <v>0</v>
      </c>
      <c r="N15" s="31">
        <f t="shared" si="4"/>
        <v>0</v>
      </c>
      <c r="O15" s="31">
        <f t="shared" si="4"/>
        <v>598.4</v>
      </c>
      <c r="P15" s="32">
        <f>SUM(D15:O15)</f>
        <v>39728.400000000001</v>
      </c>
      <c r="Q15" s="33"/>
    </row>
    <row r="16" spans="1:17" customFormat="1" ht="17.25" customHeight="1" x14ac:dyDescent="0.2">
      <c r="A16" s="35" t="s">
        <v>23</v>
      </c>
      <c r="B16" s="79" t="s">
        <v>31</v>
      </c>
      <c r="C16" s="79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9" t="s">
        <v>33</v>
      </c>
      <c r="C17" s="79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9" t="s">
        <v>35</v>
      </c>
      <c r="C18" s="79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9" t="s">
        <v>36</v>
      </c>
      <c r="C19" s="79"/>
      <c r="D19" s="36">
        <v>39000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130</v>
      </c>
      <c r="M19" s="36"/>
      <c r="N19" s="36"/>
      <c r="O19" s="36">
        <v>0</v>
      </c>
      <c r="P19" s="37">
        <f t="shared" si="1"/>
        <v>39130</v>
      </c>
      <c r="Q19" s="38"/>
    </row>
    <row r="20" spans="1:17" customFormat="1" ht="17.25" customHeight="1" x14ac:dyDescent="0.2">
      <c r="A20" s="35" t="s">
        <v>37</v>
      </c>
      <c r="B20" s="79" t="s">
        <v>38</v>
      </c>
      <c r="C20" s="79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9" t="s">
        <v>39</v>
      </c>
      <c r="C21" s="79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9" t="s">
        <v>41</v>
      </c>
      <c r="C22" s="79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598.4</v>
      </c>
      <c r="P22" s="37">
        <f t="shared" si="1"/>
        <v>598.4</v>
      </c>
      <c r="Q22" s="38"/>
    </row>
    <row r="23" spans="1:17" customFormat="1" ht="17.25" customHeight="1" x14ac:dyDescent="0.2">
      <c r="A23" s="35" t="s">
        <v>42</v>
      </c>
      <c r="B23" s="79" t="s">
        <v>43</v>
      </c>
      <c r="C23" s="79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7" t="s">
        <v>45</v>
      </c>
      <c r="C24" s="77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80" t="s">
        <v>47</v>
      </c>
      <c r="C25" s="80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v>0</v>
      </c>
      <c r="Q25" s="38"/>
    </row>
    <row r="26" spans="1:17" s="45" customFormat="1" ht="15.75" customHeight="1" x14ac:dyDescent="0.25">
      <c r="A26" s="30" t="s">
        <v>48</v>
      </c>
      <c r="B26" s="78" t="s">
        <v>49</v>
      </c>
      <c r="C26" s="78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7" t="s">
        <v>50</v>
      </c>
      <c r="C27" s="77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v>0</v>
      </c>
      <c r="Q27" s="38"/>
    </row>
    <row r="28" spans="1:17" s="45" customFormat="1" ht="15.75" customHeight="1" x14ac:dyDescent="0.25">
      <c r="A28" s="30" t="s">
        <v>51</v>
      </c>
      <c r="B28" s="78" t="s">
        <v>52</v>
      </c>
      <c r="C28" s="78"/>
      <c r="D28" s="31">
        <f>SUM(D29)</f>
        <v>0</v>
      </c>
      <c r="E28" s="31">
        <f>SUM(E29)</f>
        <v>0</v>
      </c>
      <c r="F28" s="31">
        <f t="shared" ref="F28:O28" si="6">SUM(F29)</f>
        <v>0</v>
      </c>
      <c r="G28" s="31">
        <f t="shared" si="6"/>
        <v>0</v>
      </c>
      <c r="H28" s="31">
        <f t="shared" si="6"/>
        <v>0</v>
      </c>
      <c r="I28" s="31">
        <f t="shared" si="6"/>
        <v>0</v>
      </c>
      <c r="J28" s="31">
        <f t="shared" si="6"/>
        <v>0</v>
      </c>
      <c r="K28" s="31">
        <f t="shared" si="6"/>
        <v>0</v>
      </c>
      <c r="L28" s="31">
        <f t="shared" si="6"/>
        <v>0</v>
      </c>
      <c r="M28" s="31">
        <f t="shared" si="6"/>
        <v>0</v>
      </c>
      <c r="N28" s="31">
        <f t="shared" si="6"/>
        <v>0</v>
      </c>
      <c r="O28" s="31">
        <f t="shared" si="6"/>
        <v>0</v>
      </c>
      <c r="P28" s="32">
        <f t="shared" ref="P28:P35" si="7">SUM(D28:O28)</f>
        <v>0</v>
      </c>
      <c r="Q28" s="33"/>
    </row>
    <row r="29" spans="1:17" customFormat="1" ht="17.25" customHeight="1" x14ac:dyDescent="0.2">
      <c r="A29" s="35" t="s">
        <v>32</v>
      </c>
      <c r="B29" s="77" t="s">
        <v>52</v>
      </c>
      <c r="C29" s="77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7"/>
        <v>0</v>
      </c>
      <c r="Q29" s="38"/>
    </row>
    <row r="30" spans="1:17" s="41" customFormat="1" ht="17.25" customHeight="1" x14ac:dyDescent="0.25">
      <c r="A30" s="30" t="s">
        <v>53</v>
      </c>
      <c r="B30" s="78" t="s">
        <v>54</v>
      </c>
      <c r="C30" s="78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7"/>
        <v>0</v>
      </c>
      <c r="Q30" s="33"/>
    </row>
    <row r="31" spans="1:17" s="48" customFormat="1" ht="16.5" customHeight="1" x14ac:dyDescent="0.2">
      <c r="A31" s="35" t="s">
        <v>32</v>
      </c>
      <c r="B31" s="77" t="s">
        <v>55</v>
      </c>
      <c r="C31" s="77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7"/>
        <v>0</v>
      </c>
      <c r="Q31" s="38"/>
    </row>
    <row r="32" spans="1:17" s="48" customFormat="1" ht="17.25" customHeight="1" x14ac:dyDescent="0.2">
      <c r="A32" s="35" t="s">
        <v>34</v>
      </c>
      <c r="B32" s="77" t="s">
        <v>56</v>
      </c>
      <c r="C32" s="77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7"/>
        <v>0</v>
      </c>
      <c r="Q32" s="38"/>
    </row>
    <row r="33" spans="1:17" s="45" customFormat="1" ht="17.25" customHeight="1" x14ac:dyDescent="0.25">
      <c r="A33" s="30" t="s">
        <v>57</v>
      </c>
      <c r="B33" s="78" t="s">
        <v>58</v>
      </c>
      <c r="C33" s="78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7"/>
        <v>0</v>
      </c>
      <c r="Q33" s="33"/>
    </row>
    <row r="34" spans="1:17" customFormat="1" ht="19.5" customHeight="1" x14ac:dyDescent="0.2">
      <c r="A34" s="35" t="s">
        <v>23</v>
      </c>
      <c r="B34" s="77" t="s">
        <v>55</v>
      </c>
      <c r="C34" s="77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7"/>
        <v>0</v>
      </c>
      <c r="Q34" s="38"/>
    </row>
    <row r="35" spans="1:17" customFormat="1" ht="19.5" customHeight="1" thickBot="1" x14ac:dyDescent="0.25">
      <c r="A35" s="49" t="s">
        <v>32</v>
      </c>
      <c r="B35" s="71" t="s">
        <v>56</v>
      </c>
      <c r="C35" s="71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7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H36" s="56"/>
      <c r="I36" s="56"/>
      <c r="J36" s="56"/>
      <c r="K36" s="56"/>
      <c r="L36" s="56"/>
      <c r="M36" s="56"/>
      <c r="N36" s="56"/>
      <c r="O36" s="56"/>
      <c r="P36" s="56"/>
      <c r="Q36" s="57"/>
    </row>
    <row r="37" spans="1:17" s="59" customFormat="1" ht="20.100000000000001" customHeight="1" x14ac:dyDescent="0.2">
      <c r="A37" s="58"/>
      <c r="B37" s="53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17.25" customHeight="1" x14ac:dyDescent="0.2">
      <c r="A40" s="72" t="s">
        <v>60</v>
      </c>
      <c r="B40" s="72"/>
      <c r="C40" s="67"/>
      <c r="D40" s="68"/>
      <c r="E40" s="73" t="s">
        <v>61</v>
      </c>
      <c r="F40" s="74"/>
      <c r="G40" s="74"/>
      <c r="H40" s="74"/>
      <c r="Q40" s="14"/>
    </row>
    <row r="41" spans="1:17" s="12" customFormat="1" ht="20.100000000000001" customHeight="1" x14ac:dyDescent="0.2">
      <c r="A41" s="75" t="s">
        <v>62</v>
      </c>
      <c r="B41" s="75"/>
      <c r="C41" s="69"/>
      <c r="D41" s="70"/>
      <c r="E41" s="76" t="s">
        <v>63</v>
      </c>
      <c r="F41" s="76"/>
      <c r="G41" s="76"/>
      <c r="H41" s="76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2025-04-14T12:34:48Z</dcterms:created>
  <dcterms:modified xsi:type="dcterms:W3CDTF">2025-04-15T06:03:23Z</dcterms:modified>
</cp:coreProperties>
</file>