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26 - Sprawozdanie finansowe za rok 2024\"/>
    </mc:Choice>
  </mc:AlternateContent>
  <xr:revisionPtr revIDLastSave="0" documentId="8_{8AE32BBB-B84C-418E-850F-C8595C1AE985}" xr6:coauthVersionLast="47" xr6:coauthVersionMax="47" xr10:uidLastSave="{00000000-0000-0000-0000-000000000000}"/>
  <bookViews>
    <workbookView xWindow="-120" yWindow="-120" windowWidth="29040" windowHeight="15720" xr2:uid="{E5434DAF-0748-4FC8-800F-9B2E1AEAC12B}"/>
  </bookViews>
  <sheets>
    <sheet name="P426" sheetId="1" r:id="rId1"/>
  </sheets>
  <definedNames>
    <definedName name="Z_6D6FD1CF_C9B3_47F9_ACC1_5AF66F79822E_.wvu.Cols" localSheetId="0" hidden="1">'P426'!$H:$K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C60" i="1" l="1"/>
  <c r="D60" i="1"/>
  <c r="E60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<sst xmlns="http://schemas.openxmlformats.org/spreadsheetml/2006/main" count="92" uniqueCount="58">
  <si>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</si>
  <si>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</si>
  <si>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 Nr 426 "Kraina Odkrywców"
ul. Boguszewska 4
01-250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</si>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</sst>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4" fontId="2" fillId="0" borderId="32" xfId="0" applyNumberFormat="1" applyFont="1" applyBorder="1" applyAlignment="1">
      <alignment horizontal="right" vertical="center" indent="1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8CE74C02-41C9-450C-BEE0-70CE8582C72C}"/>
    <cellStyle name="Normalny_dzielnice termin spr." xfId="2" xr:uid="{BA0CC35F-7EC9-481B-9130-DA7DC70BC5A4}"/>
    <cellStyle name="Normalny_FUNDUSZ ZASADNICZY-ZAŁĄCZNIK DO BILANSU11" xfId="4" xr:uid="{428F2B89-7260-41D6-9D03-1E4013D9FB5A}"/>
    <cellStyle name="Normalny_wynik finansowy zał.do bilansu" xfId="1" xr:uid="{6505B554-57E5-49BB-A1D8-2713C954EE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DB5D3-B0AC-4BA6-B182-2660FC095DFB}">
  <sheetPr>
    <pageSetUpPr autoPageBreaks="0" fitToPage="1"/>
  </sheetPr>
  <dimension ref="A1:K176"/>
  <sheetViews>
    <sheetView tabSelected="1" topLeftCell="A41" zoomScaleNormal="100" workbookViewId="0"/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6" style="18" customWidth="1"/>
    <col min="4" max="4" width="15" style="18" bestFit="1" customWidth="1"/>
    <col min="5" max="5" width="22" style="18" customWidth="1"/>
    <col min="6" max="6" width="0.28515625" style="18" customWidth="1"/>
    <col min="7" max="7" width="1" style="18" customWidth="1"/>
    <col min="8" max="11" width="9.140625" style="18" customWidth="1"/>
    <col min="12" max="16384" width="9.140625" style="18"/>
  </cols>
  <sheetData>
    <row r="1" spans="1:11" s="2" customFormat="1" ht="21" customHeight="1" x14ac:dyDescent="0.25">
      <c r="A1" s="1"/>
      <c r="C1" s="3" t="s">
        <v>0</v>
      </c>
      <c r="D1" s="3"/>
      <c r="E1" s="3"/>
      <c r="F1" s="4"/>
    </row>
    <row r="2" spans="1:11" s="2" customFormat="1" ht="61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43.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7403.97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7403.97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7403.97</v>
      </c>
      <c r="D17" s="55">
        <f t="shared" ref="D17" si="0">SUM(D13:D16)</f>
        <v>7403.97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9322334.8100000005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1455899.59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71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50000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31500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522669.06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522669.06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2"/>
      <c r="D31" s="72"/>
      <c r="E31" s="73"/>
      <c r="F31" s="74"/>
    </row>
    <row r="32" spans="1:6" s="57" customFormat="1" ht="15.75" customHeight="1" thickBot="1" x14ac:dyDescent="0.25">
      <c r="A32" s="22" t="s">
        <v>19</v>
      </c>
      <c r="B32" s="75"/>
      <c r="C32" s="55">
        <f>SUM(C18:C31)</f>
        <v>9895003.870000001</v>
      </c>
      <c r="D32" s="55">
        <f>SUM(D18:D31)</f>
        <v>2010068.6500000001</v>
      </c>
      <c r="E32" s="55">
        <f>C32-D32</f>
        <v>7884935.2200000007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6"/>
    </row>
    <row r="34" spans="1:6" s="26" customFormat="1" ht="15.75" customHeight="1" thickBot="1" x14ac:dyDescent="0.25">
      <c r="A34" s="77" t="s">
        <v>33</v>
      </c>
      <c r="B34" s="78" t="s">
        <v>34</v>
      </c>
      <c r="C34" s="71"/>
      <c r="D34" s="71"/>
      <c r="E34" s="79"/>
      <c r="F34" s="76"/>
    </row>
    <row r="35" spans="1:6" s="57" customFormat="1" ht="15.75" customHeight="1" thickBot="1" x14ac:dyDescent="0.25">
      <c r="A35" s="22" t="s">
        <v>19</v>
      </c>
      <c r="B35" s="75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498411.46</v>
      </c>
      <c r="D36" s="38"/>
      <c r="E36" s="39"/>
      <c r="F36" s="76"/>
    </row>
    <row r="37" spans="1:6" s="26" customFormat="1" ht="15.75" customHeight="1" thickBot="1" x14ac:dyDescent="0.25">
      <c r="A37" s="77" t="s">
        <v>16</v>
      </c>
      <c r="B37" s="78" t="s">
        <v>24</v>
      </c>
      <c r="C37" s="71"/>
      <c r="D37" s="71">
        <v>498411.46</v>
      </c>
      <c r="E37" s="79"/>
      <c r="F37" s="76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498411.46</v>
      </c>
      <c r="D38" s="80">
        <f>SUM(D36:D37)</f>
        <v>498411.46</v>
      </c>
      <c r="E38" s="55">
        <f>C38-D38</f>
        <v>0</v>
      </c>
      <c r="F38" s="76"/>
    </row>
    <row r="39" spans="1:6" s="26" customFormat="1" ht="15.75" customHeight="1" x14ac:dyDescent="0.2">
      <c r="A39" s="36" t="s">
        <v>37</v>
      </c>
      <c r="B39" s="37" t="s">
        <v>38</v>
      </c>
      <c r="C39" s="38"/>
      <c r="D39" s="38"/>
      <c r="E39" s="39"/>
      <c r="F39" s="40"/>
    </row>
    <row r="40" spans="1:6" s="26" customFormat="1" ht="15.75" customHeight="1" thickBot="1" x14ac:dyDescent="0.25">
      <c r="A40" s="77" t="s">
        <v>39</v>
      </c>
      <c r="B40" s="81" t="s">
        <v>40</v>
      </c>
      <c r="C40" s="71"/>
      <c r="D40" s="71"/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10400819.300000003</v>
      </c>
      <c r="D60" s="55">
        <f>SUM(D59,D52,D49,D46,D44,D41,D38,D35,D32,D17)</f>
        <v>2515884.0800000005</v>
      </c>
      <c r="E60" s="55">
        <f>C60-D60</f>
        <v>7884935.2200000025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28.5" customHeight="1" x14ac:dyDescent="0.2">
      <c r="A63" s="18" t="s">
        <v>54</v>
      </c>
      <c r="B63" s="18"/>
      <c r="C63" s="96"/>
      <c r="D63" s="96"/>
      <c r="E63" s="26" t="s">
        <v>55</v>
      </c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2025-04-14T11:28:43Z</dcterms:created>
  <dcterms:modified xsi:type="dcterms:W3CDTF">2025-04-14T11:29:14Z</dcterms:modified>
</cp:coreProperties>
</file>