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74 - Sprawozdanie finansowe za rok 2024\"/>
    </mc:Choice>
  </mc:AlternateContent>
  <xr:revisionPtr revIDLastSave="0" documentId="8_{AB95488A-B644-4291-9A7A-C8588AF5459D}" xr6:coauthVersionLast="47" xr6:coauthVersionMax="47" xr10:uidLastSave="{00000000-0000-0000-0000-000000000000}"/>
  <bookViews>
    <workbookView xWindow="-120" yWindow="-120" windowWidth="29040" windowHeight="15720" xr2:uid="{7B87D3AB-8B29-4F6C-B644-A06CE550676F}"/>
  </bookViews>
  <sheets>
    <sheet name="P62" sheetId="1" r:id="rId1"/>
  </sheets>
  <definedNames>
    <definedName name="Z_0829DD8A_39CB_45FC_AE83_2D3F2075F1D3_.wvu.Cols" localSheetId="0" hidden="1">'P62'!$H:$K</definedName>
    <definedName name="Z_A2E80F68_D495_4833_AED4_D2057EC395FC_.wvu.Cols" localSheetId="0" hidden="1">'P62'!$H:$K</definedName>
    <definedName name="Z_A8B2A1BC_F627_436F_BAD8_3D6213AF2C04_.wvu.Cols" localSheetId="0" hidden="1">'P62'!$H:$K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C60" i="1" l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<sst xmlns="http://schemas.openxmlformats.org/spreadsheetml/2006/main" count="92" uniqueCount="58">
  <si>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</si>
  <si>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</si>
  <si>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62                                                                                                                       ul. Szarych Szeregów 6,  01-212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</si>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</sst>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A2C1F9A8-B700-44D6-9D98-5B2BD303453A}"/>
    <cellStyle name="Normalny_dzielnice termin spr." xfId="2" xr:uid="{07AB4B02-5397-4CC9-B443-5C93F6C188AC}"/>
    <cellStyle name="Normalny_FUNDUSZ ZASADNICZY-ZAŁĄCZNIK DO BILANSU11" xfId="4" xr:uid="{59607238-1253-4930-B74C-208B4EB3C00A}"/>
    <cellStyle name="Normalny_wynik finansowy zał.do bilansu" xfId="1" xr:uid="{B9A9A1B7-2224-4954-8C17-ABC2A1AADD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64A09-10E6-41D9-8107-59BA687E7E36}">
  <dimension ref="A1:K176"/>
  <sheetViews>
    <sheetView tabSelected="1" view="pageBreakPreview" topLeftCell="A37" zoomScaleNormal="100" zoomScaleSheetLayoutView="100" workbookViewId="0">
      <selection activeCell="B10" sqref="B10:B11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57031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3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3781.44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3781.44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7" s="57" customFormat="1" ht="15.75" customHeight="1" thickBot="1" x14ac:dyDescent="0.25">
      <c r="A17" s="53" t="s">
        <v>19</v>
      </c>
      <c r="B17" s="54"/>
      <c r="C17" s="55">
        <f>SUM(C13:C16)</f>
        <v>3781.44</v>
      </c>
      <c r="D17" s="55">
        <f t="shared" ref="D17" si="0">SUM(D13:D16)</f>
        <v>3781.44</v>
      </c>
      <c r="E17" s="55">
        <f>C17-D17</f>
        <v>0</v>
      </c>
      <c r="F17" s="56"/>
    </row>
    <row r="18" spans="1:7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7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7" s="26" customFormat="1" ht="15.75" customHeight="1" x14ac:dyDescent="0.2">
      <c r="A20" s="65" t="s">
        <v>20</v>
      </c>
      <c r="B20" s="66" t="s">
        <v>23</v>
      </c>
      <c r="C20" s="67">
        <v>1477987.6</v>
      </c>
      <c r="D20" s="67"/>
      <c r="E20" s="68"/>
      <c r="F20" s="69"/>
    </row>
    <row r="21" spans="1:7" s="26" customFormat="1" ht="15.75" customHeight="1" x14ac:dyDescent="0.2">
      <c r="A21" s="41" t="s">
        <v>14</v>
      </c>
      <c r="B21" s="70" t="s">
        <v>24</v>
      </c>
      <c r="C21" s="43"/>
      <c r="D21" s="43">
        <v>1165568.71</v>
      </c>
      <c r="E21" s="44"/>
      <c r="F21" s="69"/>
      <c r="G21" s="71"/>
    </row>
    <row r="22" spans="1:7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7" s="26" customFormat="1" ht="15.75" customHeight="1" x14ac:dyDescent="0.2">
      <c r="A23" s="36" t="s">
        <v>20</v>
      </c>
      <c r="B23" s="37" t="s">
        <v>26</v>
      </c>
      <c r="C23" s="38">
        <v>94714.15</v>
      </c>
      <c r="D23" s="38"/>
      <c r="E23" s="39"/>
      <c r="F23" s="69"/>
    </row>
    <row r="24" spans="1:7" s="26" customFormat="1" ht="15.75" customHeight="1" x14ac:dyDescent="0.2">
      <c r="A24" s="41" t="s">
        <v>27</v>
      </c>
      <c r="B24" s="70" t="s">
        <v>24</v>
      </c>
      <c r="C24" s="43"/>
      <c r="D24" s="43">
        <v>94683.15</v>
      </c>
      <c r="E24" s="44"/>
      <c r="F24" s="69"/>
      <c r="G24" s="71"/>
    </row>
    <row r="25" spans="1:7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7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7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7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7" s="26" customFormat="1" ht="15.75" customHeight="1" x14ac:dyDescent="0.2">
      <c r="A29" s="36" t="s">
        <v>28</v>
      </c>
      <c r="B29" s="37" t="s">
        <v>30</v>
      </c>
      <c r="C29" s="43">
        <v>72528.009999999995</v>
      </c>
      <c r="D29" s="38"/>
      <c r="E29" s="39"/>
      <c r="F29" s="69"/>
    </row>
    <row r="30" spans="1:7" s="26" customFormat="1" ht="15.75" customHeight="1" x14ac:dyDescent="0.2">
      <c r="A30" s="41" t="s">
        <v>14</v>
      </c>
      <c r="B30" s="70" t="s">
        <v>24</v>
      </c>
      <c r="C30" s="43"/>
      <c r="D30" s="43">
        <v>72528.009999999995</v>
      </c>
      <c r="E30" s="44"/>
      <c r="F30" s="69"/>
    </row>
    <row r="31" spans="1:7" s="26" customFormat="1" ht="15.75" customHeight="1" thickBot="1" x14ac:dyDescent="0.25">
      <c r="A31" s="46"/>
      <c r="B31" s="70" t="s">
        <v>25</v>
      </c>
      <c r="C31" s="72"/>
      <c r="D31" s="72"/>
      <c r="E31" s="73"/>
      <c r="F31" s="74"/>
    </row>
    <row r="32" spans="1:7" s="57" customFormat="1" ht="15.75" customHeight="1" thickBot="1" x14ac:dyDescent="0.25">
      <c r="A32" s="22" t="s">
        <v>19</v>
      </c>
      <c r="B32" s="75"/>
      <c r="C32" s="55">
        <f>SUM(C18:C31)</f>
        <v>1645229.76</v>
      </c>
      <c r="D32" s="55">
        <f>SUM(D18:D31)</f>
        <v>1332779.8699999999</v>
      </c>
      <c r="E32" s="55">
        <f>C32-D32</f>
        <v>312449.89000000013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9"/>
      <c r="D34" s="79"/>
      <c r="E34" s="80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434429.07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9"/>
      <c r="D37" s="38">
        <v>434429.07</v>
      </c>
      <c r="E37" s="80"/>
      <c r="F37" s="76"/>
    </row>
    <row r="38" spans="1:6" s="57" customFormat="1" ht="15.75" customHeight="1" thickBot="1" x14ac:dyDescent="0.25">
      <c r="A38" s="53" t="s">
        <v>19</v>
      </c>
      <c r="B38" s="54"/>
      <c r="C38" s="81">
        <f>SUM(C36:C37)</f>
        <v>434429.07</v>
      </c>
      <c r="D38" s="81">
        <f>SUM(D36:D37)</f>
        <v>434429.07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2" t="s">
        <v>40</v>
      </c>
      <c r="C40" s="79"/>
      <c r="D40" s="79"/>
      <c r="E40" s="80"/>
      <c r="F40" s="69"/>
    </row>
    <row r="41" spans="1:6" s="57" customFormat="1" ht="15.75" customHeight="1" thickBot="1" x14ac:dyDescent="0.25">
      <c r="A41" s="53" t="s">
        <v>19</v>
      </c>
      <c r="B41" s="54"/>
      <c r="C41" s="81">
        <f>SUM(C39:C40)</f>
        <v>0</v>
      </c>
      <c r="D41" s="81">
        <f>SUM(D39:D40)</f>
        <v>0</v>
      </c>
      <c r="E41" s="55">
        <f>C41-D41</f>
        <v>0</v>
      </c>
      <c r="F41" s="83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4"/>
      <c r="B43" s="70" t="s">
        <v>18</v>
      </c>
      <c r="C43" s="85"/>
      <c r="D43" s="85"/>
      <c r="E43" s="86"/>
      <c r="F43" s="45"/>
    </row>
    <row r="44" spans="1:6" s="26" customFormat="1" ht="15.75" customHeight="1" thickBot="1" x14ac:dyDescent="0.25">
      <c r="A44" s="53" t="s">
        <v>19</v>
      </c>
      <c r="B44" s="54"/>
      <c r="C44" s="81">
        <f>SUM(C42:C43)</f>
        <v>0</v>
      </c>
      <c r="D44" s="81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7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8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9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9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1">
        <f>SUM(C50:C51)</f>
        <v>0</v>
      </c>
      <c r="D52" s="81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2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3" t="s">
        <v>53</v>
      </c>
      <c r="B60" s="94"/>
      <c r="C60" s="55">
        <f>SUM(C59,C52,C49,C46,C44,C41,C38,C35,C32,C17)</f>
        <v>2083440.27</v>
      </c>
      <c r="D60" s="55">
        <f>SUM(D59,D52,D49,D46,D44,D41,D38,D35,D32,D17)</f>
        <v>1770990.38</v>
      </c>
      <c r="E60" s="55">
        <f>C60-D60</f>
        <v>312449.89000000013</v>
      </c>
      <c r="F60" s="95"/>
    </row>
    <row r="61" spans="1:6" s="26" customFormat="1" ht="15.75" customHeight="1" x14ac:dyDescent="0.2">
      <c r="A61" s="96"/>
      <c r="B61" s="96"/>
      <c r="C61" s="57"/>
      <c r="D61" s="57"/>
      <c r="E61" s="57"/>
    </row>
    <row r="62" spans="1:6" s="26" customFormat="1" ht="15.75" customHeight="1" x14ac:dyDescent="0.2">
      <c r="A62" s="96"/>
      <c r="B62" s="96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7"/>
      <c r="D63" s="97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8" t="s">
        <v>57</v>
      </c>
      <c r="F64" s="98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2025-04-14T11:12:39Z</dcterms:created>
  <dcterms:modified xsi:type="dcterms:W3CDTF">2025-04-14T11:13:03Z</dcterms:modified>
</cp:coreProperties>
</file>