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1 - Sprawozdanie finansowe za rok 2024\"/>
    </mc:Choice>
  </mc:AlternateContent>
  <xr:revisionPtr revIDLastSave="0" documentId="8_{5E1E6BEB-88ED-4F0A-AEE1-ABE09EA58350}" xr6:coauthVersionLast="47" xr6:coauthVersionMax="47" xr10:uidLastSave="{00000000-0000-0000-0000-000000000000}"/>
  <bookViews>
    <workbookView xWindow="-120" yWindow="-120" windowWidth="29040" windowHeight="15720" xr2:uid="{264323FC-2C9B-48F5-96FD-6F74F53B6289}"/>
  </bookViews>
  <sheets>
    <sheet name="SP221" sheetId="1" r:id="rId1"/>
  </sheets>
  <definedNames>
    <definedName name="Z_416F9971_2AB8_49F8_BC03_BEEDFA834F47_.wvu.PrintArea" localSheetId="0" hidden="1">'SP221'!$A$1:$E$64</definedName>
    <definedName name="Z_F1EDC084_C727_4125_9C36_05EC9207EC0C_.wvu.Cols" localSheetId="0" hidden="1">'SP221'!$H:$K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C59" i="1"/>
  <c r="E59" i="1" s="1"/>
  <c r="D52" i="1"/>
  <c r="E52" i="1" s="1"/>
  <c r="C52" i="1"/>
  <c r="D49" i="1"/>
  <c r="C49" i="1"/>
  <c r="E49" i="1" s="1"/>
  <c r="D46" i="1"/>
  <c r="C46" i="1"/>
  <c r="D44" i="1"/>
  <c r="E44" i="1" s="1"/>
  <c r="C44" i="1"/>
  <c r="C41" i="1"/>
  <c r="D40" i="1"/>
  <c r="D41" i="1" s="1"/>
  <c r="C38" i="1"/>
  <c r="C36" i="1"/>
  <c r="D37" i="1" s="1"/>
  <c r="D38" i="1" s="1"/>
  <c r="D35" i="1"/>
  <c r="C35" i="1"/>
  <c r="E35" i="1" s="1"/>
  <c r="C32" i="1"/>
  <c r="C29" i="1"/>
  <c r="D30" i="1" s="1"/>
  <c r="C23" i="1"/>
  <c r="D24" i="1" s="1"/>
  <c r="D32" i="1" s="1"/>
  <c r="D21" i="1"/>
  <c r="C20" i="1"/>
  <c r="D17" i="1"/>
  <c r="E17" i="1" s="1"/>
  <c r="C17" i="1"/>
  <c r="D15" i="1"/>
  <c r="E38" i="1" l="1"/>
  <c r="E41" i="1"/>
  <c r="E32" i="1"/>
  <c r="D60" i="1"/>
  <c r="C60" i="1"/>
  <c r="E60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<sst xmlns="http://schemas.openxmlformats.org/spreadsheetml/2006/main" count="92" uniqueCount="58">
  <si>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</si>
  <si>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</si>
  <si>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Szkoła Podstawowa Nr 221 z Oddziałami Integracyjnymi im. Barbary Bronisławy Czarnowskiej                                                                                                     ul. Ogrodowa 42/44, 00-876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</si>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</sst>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FB3FB394-84BC-4DBD-AD82-06277544A6BA}"/>
    <cellStyle name="Normalny_dzielnice termin spr." xfId="2" xr:uid="{33D81ACC-066D-4983-8E3B-DBF41D0B4DEC}"/>
    <cellStyle name="Normalny_FUNDUSZ ZASADNICZY-ZAŁĄCZNIK DO BILANSU11" xfId="4" xr:uid="{880F2D8A-25A4-47D2-957B-AE145295BFB4}"/>
    <cellStyle name="Normalny_wynik finansowy zał.do bilansu" xfId="1" xr:uid="{B7C4366F-9E02-4314-993C-5FD7C8F097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A9012-737B-437F-8258-35F80038B120}">
  <dimension ref="A1:K176"/>
  <sheetViews>
    <sheetView tabSelected="1" zoomScaleNormal="100" workbookViewId="0">
      <selection activeCell="C52" sqref="C52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4.28515625" style="18" bestFit="1" customWidth="1"/>
    <col min="4" max="4" width="15.140625" style="18" bestFit="1" customWidth="1"/>
    <col min="5" max="5" width="22" style="18" customWidth="1"/>
    <col min="6" max="6" width="0.28515625" style="18" customWidth="1"/>
    <col min="7" max="7" width="0.7109375" style="18" customWidth="1"/>
    <col min="8" max="11" width="9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69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45.7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74667.460000000006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f>+C13</f>
        <v>74667.460000000006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74667.460000000006</v>
      </c>
      <c r="D17" s="55">
        <f t="shared" ref="D17" si="0">SUM(D13:D16)</f>
        <v>74667.460000000006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f>4989689.95+2354492.82</f>
        <v>7344182.7699999996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f>3672889.83+1244643.72+107514</f>
        <v>5025047.55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f>33780+30900.92+10440.8</f>
        <v>75121.72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f>+C23</f>
        <v>75121.72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f>19391.23+47072.15</f>
        <v>66463.38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f>+C29</f>
        <v>66463.38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/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7485767.8699999992</v>
      </c>
      <c r="D32" s="55">
        <f t="shared" ref="D32" si="1">SUM(D18:D31)</f>
        <v>5166632.6499999994</v>
      </c>
      <c r="E32" s="55">
        <f>C32-D32</f>
        <v>2319135.2199999997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/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f>739935.37+230044.4+1173480.37</f>
        <v>2143460.14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f>+C36</f>
        <v>2143460.14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2143460.14</v>
      </c>
      <c r="D38" s="80">
        <f>SUM(D36:D37)</f>
        <v>2143460.14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375139.55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f>+C39</f>
        <v>375139.55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375139.55</v>
      </c>
      <c r="D41" s="80">
        <f>SUM(D39:D40)</f>
        <v>375139.55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/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/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10079035.02</v>
      </c>
      <c r="D60" s="55">
        <f>SUM(D59,D52,D49,D46,D44,D41,D38,D35,D32,D17)</f>
        <v>7759899.7999999998</v>
      </c>
      <c r="E60" s="55">
        <f>C60-D60</f>
        <v>2319135.2199999997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26" t="s">
        <v>55</v>
      </c>
    </row>
    <row r="64" spans="1:6" s="26" customFormat="1" ht="15.75" customHeight="1" x14ac:dyDescent="0.2">
      <c r="A64" s="18" t="s">
        <v>56</v>
      </c>
      <c r="B64" s="18"/>
      <c r="C64" s="18"/>
      <c r="D64" s="18"/>
      <c r="E64" s="97" t="s">
        <v>57</v>
      </c>
      <c r="F64" s="97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2025-04-14T11:38:20Z</dcterms:created>
  <dcterms:modified xsi:type="dcterms:W3CDTF">2025-04-14T11:38:47Z</dcterms:modified>
</cp:coreProperties>
</file>