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2B42D7D4-0261-4E42-99D1-B0A67BFD19AA}" xr6:coauthVersionLast="47" xr6:coauthVersionMax="47" xr10:uidLastSave="{00000000-0000-0000-0000-000000000000}"/>
  <bookViews>
    <workbookView xWindow="-120" yWindow="-120" windowWidth="29040" windowHeight="15720" xr2:uid="{E2E2D448-434B-4604-8D06-D553E9A1A2AA}"/>
  </bookViews>
  <sheets>
    <sheet name="ZSF" sheetId="1" r:id="rId1"/>
  </sheets>
  <definedNames>
    <definedName name="Z_2E3DD2ED_075C_4E5B_9431_8298333052E6_.wvu.Rows" localSheetId="0" hidden="1">ZSF!$39:$39,ZSF!$41:$46</definedName>
    <definedName name="Z_32280003_74F1_46B9_9696_AD5078EA3FF9_.wvu.Rows" localSheetId="0" hidden="1">ZSF!$39:$39,ZSF!$41:$46</definedName>
    <definedName name="Z_40CE539F_7C81_4BE4_ACCC_E41FB4142C75_.wvu.Rows" localSheetId="0" hidden="1">ZSF!$39:$39,ZSF!$41:$46</definedName>
    <definedName name="Z_622C9DD8_E1DA_4C73_BA6C_19D7AD03C98B_.wvu.Rows" localSheetId="0" hidden="1">ZSF!$39:$39,ZSF!$41:$46</definedName>
    <definedName name="Z_6D032508_FF35_418C_89E4_00B1AC32AF8A_.wvu.Rows" localSheetId="0" hidden="1">ZSF!$39:$39,ZSF!$41:$46</definedName>
    <definedName name="Z_6F450E64_2317_409A_B37C_2784F2AF8B9D_.wvu.Rows" localSheetId="0" hidden="1">ZSF!$39:$39,ZSF!$41:$46</definedName>
    <definedName name="Z_94C97886_3C84_471B_9E6B_BCDE265BFCD3_.wvu.Rows" localSheetId="0" hidden="1">ZSF!$39:$39,ZSF!$41:$46</definedName>
    <definedName name="Z_CF9171A4_2E2A_4A37_949A_35F2152A777C_.wvu.Rows" localSheetId="0" hidden="1">ZSF!$39:$39,ZSF!$41:$46</definedName>
    <definedName name="Z_CFEBED99_16C3_478B_856F_6A32330D44CB_.wvu.Rows" localSheetId="0" hidden="1">ZSF!$39:$39,ZSF!$41:$46</definedName>
    <definedName name="Z_F13D0CCF_2645_471B_A5AB_4104703B4969_.wvu.Rows" localSheetId="0" hidden="1">ZSF!$39:$39,ZSF!$41:$46</definedName>
    <definedName name="Z_FDEEA631_F3DF_45E4_8E38_926E5367DF29_.wvu.Rows" localSheetId="0" hidden="1">ZSF!$39:$39,ZSF!$41:$46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7" i="1"/>
  <c r="G29" i="1" s="1"/>
  <c r="G25" i="1"/>
  <c r="G21" i="1"/>
  <c r="G17" i="1"/>
  <c r="H13" i="1" s="1"/>
  <c r="H47" i="1" s="1"/>
  <c r="G15" i="1"/>
</calcChain>
</file>

<file path=xl/sharedStrings.xml><?xml version="1.0" encoding="utf-8"?>
<sst xmlns="http://schemas.openxmlformats.org/spreadsheetml/2006/main" count="58" uniqueCount="39">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</sst>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7165B69-BE00-4989-9090-A0E242CDDE83}"/>
    <cellStyle name="Normalny_dzielnice termin spr." xfId="3" xr:uid="{DBFCFC84-0C64-4F19-BF11-CCEF3F34FD12}"/>
    <cellStyle name="Normalny_zał.do bil. i spraw. zob.-nale." xfId="1" xr:uid="{125A62A0-F650-4C68-A32F-122A83B4A2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17065-9041-47D1-907F-0A156CCE1549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C36" sqref="C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/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3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4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5</v>
      </c>
      <c r="B11" s="29" t="s">
        <v>6</v>
      </c>
      <c r="C11" s="30"/>
      <c r="D11" s="30"/>
      <c r="E11" s="31"/>
      <c r="F11" s="32" t="s">
        <v>7</v>
      </c>
      <c r="G11" s="29" t="s">
        <v>8</v>
      </c>
      <c r="H11" s="33" t="s">
        <v>9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10</v>
      </c>
      <c r="B13" s="40" t="s">
        <v>11</v>
      </c>
      <c r="C13" s="41"/>
      <c r="D13" s="41"/>
      <c r="E13" s="41"/>
      <c r="F13" s="41"/>
      <c r="G13" s="42"/>
      <c r="H13" s="43">
        <f>G15+G17+G19+G21+G23+G25+G27+G29</f>
        <v>317619.3</v>
      </c>
      <c r="I13" s="44"/>
      <c r="J13" s="45"/>
    </row>
    <row r="14" spans="1:10" ht="14.25" customHeight="1" thickBot="1" x14ac:dyDescent="0.25">
      <c r="A14" s="46"/>
      <c r="B14" s="47" t="s">
        <v>12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13</v>
      </c>
      <c r="B15" s="53" t="s">
        <v>14</v>
      </c>
      <c r="C15" s="54"/>
      <c r="D15" s="54"/>
      <c r="E15" s="55"/>
      <c r="F15" s="52" t="s">
        <v>15</v>
      </c>
      <c r="G15" s="56">
        <f>1078.53+62776.22+399.89</f>
        <v>64254.64</v>
      </c>
      <c r="H15" s="57" t="s">
        <v>16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13</v>
      </c>
      <c r="B17" s="53" t="s">
        <v>17</v>
      </c>
      <c r="C17" s="54"/>
      <c r="D17" s="54"/>
      <c r="E17" s="55"/>
      <c r="F17" s="52" t="s">
        <v>15</v>
      </c>
      <c r="G17" s="68">
        <f>247467.65-G15</f>
        <v>183213.01</v>
      </c>
      <c r="H17" s="65" t="s">
        <v>18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19</v>
      </c>
      <c r="B19" s="53" t="s">
        <v>20</v>
      </c>
      <c r="C19" s="54"/>
      <c r="D19" s="54"/>
      <c r="E19" s="55"/>
      <c r="F19" s="52" t="s">
        <v>15</v>
      </c>
      <c r="G19" s="68">
        <v>8060.83</v>
      </c>
      <c r="H19" s="57" t="s">
        <v>16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19</v>
      </c>
      <c r="B21" s="53" t="s">
        <v>21</v>
      </c>
      <c r="C21" s="54"/>
      <c r="D21" s="54"/>
      <c r="E21" s="55"/>
      <c r="F21" s="52" t="s">
        <v>15</v>
      </c>
      <c r="G21" s="68">
        <f>54242.4-G19</f>
        <v>46181.57</v>
      </c>
      <c r="H21" s="65" t="s">
        <v>18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22</v>
      </c>
      <c r="B23" s="53" t="s">
        <v>23</v>
      </c>
      <c r="C23" s="54"/>
      <c r="D23" s="54"/>
      <c r="E23" s="55"/>
      <c r="F23" s="52" t="s">
        <v>15</v>
      </c>
      <c r="G23" s="68">
        <v>49.27</v>
      </c>
      <c r="H23" s="57" t="s">
        <v>16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22</v>
      </c>
      <c r="B25" s="53" t="s">
        <v>24</v>
      </c>
      <c r="C25" s="54"/>
      <c r="D25" s="54"/>
      <c r="E25" s="55"/>
      <c r="F25" s="52" t="s">
        <v>15</v>
      </c>
      <c r="G25" s="68">
        <f>10177.87-49.27</f>
        <v>10128.6</v>
      </c>
      <c r="H25" s="65" t="s">
        <v>18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25</v>
      </c>
      <c r="B27" s="53" t="s">
        <v>26</v>
      </c>
      <c r="C27" s="54"/>
      <c r="D27" s="54"/>
      <c r="E27" s="55"/>
      <c r="F27" s="52" t="s">
        <v>15</v>
      </c>
      <c r="G27" s="68">
        <f>271.69+434.59</f>
        <v>706.28</v>
      </c>
      <c r="H27" s="57" t="s">
        <v>16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25</v>
      </c>
      <c r="B29" s="53" t="s">
        <v>27</v>
      </c>
      <c r="C29" s="54"/>
      <c r="D29" s="54"/>
      <c r="E29" s="55"/>
      <c r="F29" s="52" t="s">
        <v>15</v>
      </c>
      <c r="G29" s="68">
        <f>5731.38-G27</f>
        <v>5025.1000000000004</v>
      </c>
      <c r="H29" s="65" t="s">
        <v>18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28</v>
      </c>
      <c r="B31" s="70" t="s">
        <v>29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12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30</v>
      </c>
      <c r="B35" s="70" t="s">
        <v>31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12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32</v>
      </c>
      <c r="C47" s="41"/>
      <c r="D47" s="41"/>
      <c r="E47" s="41"/>
      <c r="F47" s="41"/>
      <c r="G47" s="41"/>
      <c r="H47" s="74">
        <f>H13+H31+H35</f>
        <v>317619.3</v>
      </c>
      <c r="I47" s="75"/>
      <c r="J47" s="76"/>
    </row>
    <row r="48" spans="1:10" ht="18.75" customHeight="1" thickBot="1" x14ac:dyDescent="0.25">
      <c r="A48" s="46"/>
      <c r="B48" s="113" t="s">
        <v>33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34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35</v>
      </c>
      <c r="B52" s="116"/>
      <c r="C52" s="116"/>
      <c r="D52" s="117"/>
      <c r="E52" s="117"/>
      <c r="F52" s="118" t="s">
        <v>36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37</v>
      </c>
      <c r="B53" s="122"/>
      <c r="C53" s="119"/>
      <c r="E53" s="122"/>
      <c r="F53" s="123" t="s">
        <v>38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2025-04-15T13:10:58Z</dcterms:created>
  <dcterms:modified xsi:type="dcterms:W3CDTF">2025-04-15T13:11:15Z</dcterms:modified>
</cp:coreProperties>
</file>