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1" l="1"/>
  <c r="H173" i="1" s="1"/>
  <c r="G174" i="1"/>
  <c r="H174" i="1" s="1"/>
  <c r="G175" i="1"/>
  <c r="H175" i="1" s="1"/>
  <c r="G176" i="1"/>
  <c r="H176" i="1" s="1"/>
  <c r="G177" i="1"/>
  <c r="H177" i="1" s="1"/>
  <c r="G178" i="1"/>
  <c r="H178" i="1" s="1"/>
  <c r="G179" i="1"/>
  <c r="H179" i="1" s="1"/>
  <c r="G180" i="1"/>
  <c r="H180" i="1" s="1"/>
  <c r="G181" i="1"/>
  <c r="H181" i="1" s="1"/>
  <c r="G157" i="1"/>
  <c r="H157" i="1" s="1"/>
  <c r="G142" i="1"/>
  <c r="H142" i="1" s="1"/>
  <c r="G135" i="1"/>
  <c r="H135" i="1" s="1"/>
  <c r="G128" i="1" l="1"/>
  <c r="H128" i="1" s="1"/>
  <c r="G120" i="1"/>
  <c r="H120" i="1" s="1"/>
  <c r="G90" i="1"/>
  <c r="H90" i="1" s="1"/>
  <c r="G68" i="1"/>
  <c r="H68" i="1" s="1"/>
  <c r="G22" i="1" l="1"/>
  <c r="H22" i="1" s="1"/>
  <c r="G123" i="1" l="1"/>
  <c r="H123" i="1" s="1"/>
  <c r="G163" i="1" l="1"/>
  <c r="H163" i="1" l="1"/>
  <c r="G172" i="1" l="1"/>
  <c r="H172" i="1" s="1"/>
  <c r="G171" i="1"/>
  <c r="H171" i="1" s="1"/>
  <c r="G170" i="1"/>
  <c r="H170" i="1" s="1"/>
  <c r="G169" i="1"/>
  <c r="H169" i="1" s="1"/>
  <c r="G168" i="1"/>
  <c r="H168" i="1" s="1"/>
  <c r="G167" i="1"/>
  <c r="H167" i="1" s="1"/>
  <c r="G165" i="1"/>
  <c r="H165" i="1" s="1"/>
  <c r="G164" i="1"/>
  <c r="H164" i="1" s="1"/>
  <c r="G162" i="1"/>
  <c r="H162" i="1" s="1"/>
  <c r="G161" i="1"/>
  <c r="H161" i="1" s="1"/>
  <c r="G160" i="1"/>
  <c r="H160" i="1" s="1"/>
  <c r="G159" i="1"/>
  <c r="H159" i="1" s="1"/>
  <c r="G158" i="1"/>
  <c r="H158" i="1" s="1"/>
  <c r="G141" i="1"/>
  <c r="H141" i="1" s="1"/>
  <c r="G140" i="1"/>
  <c r="H140" i="1" s="1"/>
  <c r="G138" i="1"/>
  <c r="H138" i="1" s="1"/>
  <c r="G137" i="1"/>
  <c r="H137" i="1" s="1"/>
  <c r="G136" i="1"/>
  <c r="H136" i="1" s="1"/>
  <c r="G64" i="1" l="1"/>
  <c r="H64" i="1" s="1"/>
  <c r="G92" i="1" l="1"/>
  <c r="H92" i="1" s="1"/>
  <c r="G93" i="1"/>
  <c r="H93" i="1" s="1"/>
  <c r="G61" i="1"/>
  <c r="H61" i="1" s="1"/>
  <c r="G129" i="1"/>
  <c r="H129" i="1" s="1"/>
  <c r="G33" i="1" l="1"/>
  <c r="H33" i="1" s="1"/>
  <c r="G32" i="1"/>
  <c r="H32" i="1" s="1"/>
  <c r="G65" i="1"/>
  <c r="H65" i="1" s="1"/>
  <c r="G62" i="1"/>
  <c r="H62" i="1" s="1"/>
  <c r="G74" i="1" l="1"/>
  <c r="H74" i="1" s="1"/>
  <c r="G45" i="1"/>
  <c r="H45" i="1" s="1"/>
  <c r="G77" i="1" l="1"/>
  <c r="H77" i="1" s="1"/>
  <c r="G55" i="1"/>
  <c r="H55" i="1" s="1"/>
  <c r="G67" i="1"/>
  <c r="H67" i="1" s="1"/>
  <c r="G66" i="1"/>
  <c r="H66" i="1" s="1"/>
  <c r="G95" i="1"/>
  <c r="H95" i="1" s="1"/>
  <c r="G96" i="1"/>
  <c r="H96" i="1" s="1"/>
  <c r="G147" i="1"/>
  <c r="H147" i="1" s="1"/>
  <c r="G154" i="1"/>
  <c r="H154" i="1" s="1"/>
  <c r="G75" i="1"/>
  <c r="H75" i="1" s="1"/>
  <c r="G63" i="1"/>
  <c r="H63" i="1" s="1"/>
  <c r="G98" i="1"/>
  <c r="H98" i="1" s="1"/>
  <c r="G144" i="1"/>
  <c r="H144" i="1" s="1"/>
  <c r="G87" i="1"/>
  <c r="H87" i="1" s="1"/>
  <c r="G89" i="1"/>
  <c r="H89" i="1" s="1"/>
  <c r="G86" i="1"/>
  <c r="H86" i="1" s="1"/>
  <c r="G37" i="1"/>
  <c r="H37" i="1" s="1"/>
  <c r="G49" i="1" l="1"/>
  <c r="H49" i="1" s="1"/>
  <c r="G115" i="1"/>
  <c r="H115" i="1" s="1"/>
  <c r="G116" i="1"/>
  <c r="H116" i="1" s="1"/>
  <c r="G44" i="1"/>
  <c r="H44" i="1" s="1"/>
  <c r="G106" i="1" l="1"/>
  <c r="H106" i="1" s="1"/>
  <c r="G56" i="1" l="1"/>
  <c r="H56" i="1" s="1"/>
  <c r="G156" i="1" l="1"/>
  <c r="H156" i="1" s="1"/>
  <c r="G155" i="1"/>
  <c r="H155" i="1" s="1"/>
  <c r="G153" i="1"/>
  <c r="H153" i="1" s="1"/>
  <c r="G151" i="1"/>
  <c r="H151" i="1" s="1"/>
  <c r="G150" i="1"/>
  <c r="H150" i="1" s="1"/>
  <c r="G149" i="1"/>
  <c r="H149" i="1" s="1"/>
  <c r="G148" i="1"/>
  <c r="H148" i="1" s="1"/>
  <c r="G145" i="1"/>
  <c r="H145" i="1" s="1"/>
  <c r="G143" i="1"/>
  <c r="H143" i="1" s="1"/>
  <c r="G134" i="1"/>
  <c r="H134" i="1" s="1"/>
  <c r="G133" i="1"/>
  <c r="H133" i="1" s="1"/>
  <c r="G132" i="1"/>
  <c r="H132" i="1" s="1"/>
  <c r="G131" i="1"/>
  <c r="H131" i="1" s="1"/>
  <c r="G130" i="1"/>
  <c r="H130" i="1" s="1"/>
  <c r="G127" i="1"/>
  <c r="H127" i="1" s="1"/>
  <c r="G126" i="1"/>
  <c r="H126" i="1" s="1"/>
  <c r="G125" i="1"/>
  <c r="H125" i="1" s="1"/>
  <c r="G124" i="1"/>
  <c r="H124" i="1" s="1"/>
  <c r="G122" i="1"/>
  <c r="H122" i="1" s="1"/>
  <c r="G121" i="1"/>
  <c r="H121" i="1" s="1"/>
  <c r="G119" i="1"/>
  <c r="H119" i="1" s="1"/>
  <c r="G118" i="1"/>
  <c r="H118" i="1" s="1"/>
  <c r="G117" i="1"/>
  <c r="H117" i="1" s="1"/>
  <c r="G114" i="1"/>
  <c r="H114" i="1" s="1"/>
  <c r="G113" i="1"/>
  <c r="H113" i="1" s="1"/>
  <c r="G112" i="1"/>
  <c r="H112" i="1" s="1"/>
  <c r="G111" i="1"/>
  <c r="H111" i="1" s="1"/>
  <c r="G110" i="1"/>
  <c r="H110" i="1" s="1"/>
  <c r="G109" i="1"/>
  <c r="H109" i="1" s="1"/>
  <c r="G108" i="1"/>
  <c r="H108" i="1" s="1"/>
  <c r="G107" i="1"/>
  <c r="H107" i="1" s="1"/>
  <c r="G105" i="1"/>
  <c r="H105" i="1" s="1"/>
  <c r="G104" i="1"/>
  <c r="H104" i="1" s="1"/>
  <c r="G102" i="1"/>
  <c r="H102" i="1" s="1"/>
  <c r="G101" i="1"/>
  <c r="H101" i="1" s="1"/>
  <c r="G100" i="1"/>
  <c r="H100" i="1" s="1"/>
  <c r="G99" i="1"/>
  <c r="H99" i="1" s="1"/>
  <c r="G97" i="1"/>
  <c r="H97" i="1" s="1"/>
  <c r="G94" i="1"/>
  <c r="H94" i="1" s="1"/>
  <c r="G91" i="1"/>
  <c r="H91" i="1" s="1"/>
  <c r="G85" i="1"/>
  <c r="H85" i="1" s="1"/>
  <c r="G84" i="1"/>
  <c r="H84" i="1" s="1"/>
  <c r="G83" i="1"/>
  <c r="H83" i="1" s="1"/>
  <c r="G82" i="1"/>
  <c r="H82" i="1" s="1"/>
  <c r="G81" i="1"/>
  <c r="H81" i="1" s="1"/>
  <c r="G80" i="1"/>
  <c r="H80" i="1" s="1"/>
  <c r="G79" i="1"/>
  <c r="H79" i="1" s="1"/>
  <c r="G78" i="1"/>
  <c r="H78" i="1" s="1"/>
  <c r="G76" i="1"/>
  <c r="H76" i="1" s="1"/>
  <c r="G73" i="1"/>
  <c r="H73" i="1" s="1"/>
  <c r="G72" i="1"/>
  <c r="H72" i="1" s="1"/>
  <c r="G71" i="1"/>
  <c r="H71" i="1" s="1"/>
  <c r="G70" i="1"/>
  <c r="H70" i="1" s="1"/>
  <c r="G60" i="1"/>
  <c r="H60" i="1" s="1"/>
  <c r="G59" i="1"/>
  <c r="H59" i="1" s="1"/>
  <c r="G58" i="1"/>
  <c r="H58" i="1" s="1"/>
  <c r="G57" i="1"/>
  <c r="H57" i="1" s="1"/>
  <c r="G54" i="1"/>
  <c r="H54" i="1" s="1"/>
  <c r="G53" i="1"/>
  <c r="H53" i="1" s="1"/>
  <c r="G51" i="1"/>
  <c r="H51" i="1" s="1"/>
  <c r="G50" i="1"/>
  <c r="H50" i="1" s="1"/>
  <c r="G48" i="1"/>
  <c r="H48" i="1" s="1"/>
  <c r="G47" i="1"/>
  <c r="H47" i="1" s="1"/>
  <c r="G46" i="1"/>
  <c r="H46" i="1" s="1"/>
  <c r="G43" i="1"/>
  <c r="H43" i="1" s="1"/>
  <c r="G42" i="1"/>
  <c r="H42" i="1" s="1"/>
  <c r="G41" i="1"/>
  <c r="H41" i="1" s="1"/>
  <c r="G40" i="1"/>
  <c r="H40" i="1" s="1"/>
  <c r="G39" i="1"/>
  <c r="H39" i="1" s="1"/>
  <c r="G38" i="1"/>
  <c r="H38" i="1" s="1"/>
  <c r="G36" i="1"/>
  <c r="H36" i="1" s="1"/>
  <c r="G35" i="1"/>
  <c r="H35" i="1" s="1"/>
  <c r="G34" i="1"/>
  <c r="H34" i="1" s="1"/>
  <c r="G31" i="1"/>
  <c r="H31" i="1" s="1"/>
  <c r="G30" i="1"/>
  <c r="H30" i="1" s="1"/>
  <c r="G29" i="1"/>
  <c r="H29" i="1" s="1"/>
  <c r="G28" i="1"/>
  <c r="H28" i="1" s="1"/>
  <c r="G27" i="1"/>
  <c r="H27" i="1" s="1"/>
  <c r="G26" i="1"/>
  <c r="H26" i="1" s="1"/>
  <c r="G25" i="1"/>
  <c r="H25" i="1" s="1"/>
  <c r="G24" i="1"/>
  <c r="H24" i="1" s="1"/>
  <c r="G23" i="1"/>
  <c r="H23" i="1" s="1"/>
  <c r="H182" i="1" l="1"/>
</calcChain>
</file>

<file path=xl/sharedStrings.xml><?xml version="1.0" encoding="utf-8"?>
<sst xmlns="http://schemas.openxmlformats.org/spreadsheetml/2006/main" count="650" uniqueCount="367">
  <si>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</si>
  <si>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</si>
  <si>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</si>
  <si>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</si>
  <si>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</si>
  <si>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</si>
  <si>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</si>
  <si>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</si>
  <si>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</si>
  <si>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</si>
  <si>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</si>
  <si>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</si>
  <si>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</si>
  <si>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</si>
  <si>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</si>
  <si>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</si>
  <si>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</si>
  <si>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</si>
  <si>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</si>
  <si>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</si>
  <si>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</si>
  <si>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</si>
  <si>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</si>
  <si>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</si>
  <si>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</si>
  <si>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</si>
  <si>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</si>
  <si>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</si>
  <si>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</si>
  <si>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</si>
  <si>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</si>
  <si>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</si>
  <si>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</si>
  <si>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</si>
  <si>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</si>
  <si>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</si>
  <si>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</si>
  <si>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</si>
  <si>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</si>
  <si>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</si>
  <si>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</si>
  <si>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</si>
  <si>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</si>
  <si>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</si>
  <si>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</si>
  <si>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</si>
  <si>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</si>
  <si>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</si>
  <si>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</si>
  <si>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</si>
  <si>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</si>
  <si>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</si>
  <si>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</si>
  <si>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</si>
  <si>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</si>
  <si>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</si>
  <si>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</si>
  <si>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</si>
  <si>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</si>
  <si>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</si>
  <si>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</si>
  <si>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</si>
  <si>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</si>
  <si>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</si>
  <si>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</si>
  <si>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</si>
  <si>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</si>
  <si>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</si>
  <si>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</si>
  <si>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</si>
  <si>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</si>
  <si>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</si>
  <si>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</si>
  <si>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</si>
  <si>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</si>
  <si>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</si>
  <si>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</si>
  <si>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</si>
  <si>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</si>
  <si>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</si>
  <si>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</si>
  <si>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</si>
  <si>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</si>
  <si>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</si>
  <si>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sztuka</t>
  </si>
  <si>
    <t>Zmywak do teflonu</t>
  </si>
  <si>
    <t>opakowanie</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</si>
  <si>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</si>
  <si>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</si>
  <si>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</si>
  <si>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</si>
  <si>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</si>
  <si>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</si>
  <si>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</si>
  <si>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</si>
  <si>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</si>
  <si>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</si>
  <si>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</si>
  <si>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</si>
  <si>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</si>
  <si>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</si>
  <si>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</si>
  <si>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</si>
  <si>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</si>
  <si>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</si>
  <si>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</si>
  <si>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</si>
  <si>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</si>
  <si>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</si>
  <si>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</si>
  <si>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</si>
  <si>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</si>
  <si>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</si>
  <si>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</si>
  <si>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</si>
  <si>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</si>
  <si>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</si>
  <si>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</si>
  <si>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</si>
  <si>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</si>
  <si>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</si>
  <si>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</si>
  <si>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</si>
  <si>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</si>
  <si>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</si>
  <si>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</si>
  <si>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</si>
  <si>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9.16.</t>
  </si>
  <si>
    <t>5.7.</t>
  </si>
  <si>
    <t>PRZEDMIOT ZAMÓWIENIA</t>
  </si>
  <si>
    <t>LP.</t>
  </si>
  <si>
    <t>JEDNOSTKA</t>
  </si>
  <si>
    <t>ZAPOTRZEBOWANIE</t>
  </si>
  <si>
    <t>WARTOŚĆ BRUTTO</t>
  </si>
  <si>
    <t>Cena brutto za wykonanie całego przedmiotu zamówienia</t>
  </si>
  <si>
    <t>producent: …....................................... nazwa:
….......................................
rozmiar:
….......................................</t>
  </si>
  <si>
    <t>producent: …....................................... nazwa:
….......................................
rozmiar:
….......................................
dostawa jedynie w opakowaniach zbiorczych
….......................................
pojemność opakowania zbiorczego
….......................................</t>
  </si>
  <si>
    <t>producent: …....................................... nazwa:
….......................................</t>
  </si>
  <si>
    <t>OFEROWANY PRODUKT</t>
  </si>
  <si>
    <t>FORMULARZ CENOWY</t>
  </si>
  <si>
    <t>producent, nazwa, rozmiar oraz inne informacje</t>
  </si>
  <si>
    <t>1) cenę jednostkową netto, tj. cenę bez podatku VAT za wskazaną jednostkę danego produktu;</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</si>
  <si>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</si>
  <si>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</si>
  <si>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</si>
  <si>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</si>
  <si>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</si>
  <si>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</si>
  <si>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</si>
  <si>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producent: …....................................... nazwa:
….......................................
pojemność opakowania:
….......................................</t>
  </si>
  <si>
    <t>3) rozmiar lub wagę oferowanego produktu i/lub pojemność opakowania oraz  inne informacje określone w kolumnie "OFEROWANY PRODUKT" Formularza cenowewgo.</t>
  </si>
  <si>
    <t>9.13.</t>
  </si>
  <si>
    <t>1.</t>
  </si>
  <si>
    <t>2.</t>
  </si>
  <si>
    <t>3.</t>
  </si>
  <si>
    <t>4.</t>
  </si>
  <si>
    <t>5.</t>
  </si>
  <si>
    <t>6.</t>
  </si>
  <si>
    <t>7.</t>
  </si>
  <si>
    <t>8.</t>
  </si>
  <si>
    <t>3. Oferta musi zawierać przedmiotowe środki dowodowe, w szczególności karty charakterystyki lub karty katalogowe lub inne dokumenty potwierdzające spełnianie wymogów zawartych w szczegółowym opisie przedmiotu zamówienia przez produkty: płyny, proszki, pasty,  koncentraty, mydła, przeznaczone do mycia różnego rodzaju powierzchni oraz do dezynfekcji</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</si>
  <si>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</si>
  <si>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rolka</t>
  </si>
  <si>
    <t>Szczotka do mycia WC na rączce z podstawką, wykonana z plastiku, włosie wykonane z tworzywa sztucznego</t>
  </si>
  <si>
    <t>2.16.</t>
  </si>
  <si>
    <t xml:space="preserve">Mycie naczyń i pranie tkanin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</si>
  <si>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</si>
  <si>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</si>
  <si>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</si>
  <si>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</si>
  <si>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</si>
  <si>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</si>
  <si>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Rękawice, ochraniacze na obuwie, czepki</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</si>
  <si>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</si>
  <si>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</si>
  <si>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</si>
  <si>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</si>
  <si>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</si>
  <si>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</si>
  <si>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Czepek jednorazowy włókninowy biały, wykonany z włókniny polipropylenowej złożony w harmonijkę. Rozmiar: 21'' (53cm), włóknina 12g/m2 z podwójną gumką (1 opakowanie = 100 szt.)</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</si>
  <si>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</si>
  <si>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</si>
  <si>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</si>
  <si>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</si>
  <si>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</si>
  <si>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Gąbka typu "magiczna" usuwająca zabrudzenia przy użyciu wody bez zastosowania środków chemicznych (1 opakowanie = 2 sztuki)</t>
  </si>
  <si>
    <t xml:space="preserve">Uniwersalna ścierka z wiskozy, wymiary 35 cm x 30 cm (+/- 5cm) </t>
  </si>
  <si>
    <t>5.8.</t>
  </si>
  <si>
    <t>5.9.</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</si>
  <si>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</si>
  <si>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</si>
  <si>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zestaw</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</si>
  <si>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</si>
  <si>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</si>
  <si>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</si>
  <si>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</si>
  <si>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komplet</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</si>
  <si>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</si>
  <si>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</si>
  <si>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</si>
  <si>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</si>
  <si>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</si>
  <si>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</si>
  <si>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</si>
  <si>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</si>
  <si>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</si>
  <si>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</si>
  <si>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</si>
  <si>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</si>
  <si>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</si>
  <si>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</si>
  <si>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</si>
  <si>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</si>
  <si>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</si>
  <si>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</si>
  <si>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</si>
  <si>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</si>
  <si>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</si>
  <si>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</si>
  <si>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</si>
  <si>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</si>
  <si>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</si>
  <si>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</si>
  <si>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</si>
  <si>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</si>
  <si>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</si>
  <si>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</si>
  <si>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</si>
  <si>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</si>
  <si>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</si>
  <si>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</si>
  <si>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</si>
  <si>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</si>
  <si>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</si>
  <si>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</si>
  <si>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</si>
  <si>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</si>
  <si>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</si>
  <si>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</si>
  <si>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Worki na śmieci</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</si>
  <si>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</si>
  <si>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</si>
  <si>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</si>
  <si>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</si>
  <si>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</si>
  <si>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</si>
  <si>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 xml:space="preserve">Środki dezynfekujące </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</si>
  <si>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</si>
  <si>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</si>
  <si>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</si>
  <si>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</si>
  <si>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</si>
  <si>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Serwetki gastronomiczne jednowarstwowe 15x15 cm, białe lub kolorowe 
(1 opakowanie = 200 szt.)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</si>
  <si>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</si>
  <si>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</si>
  <si>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</si>
  <si>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</si>
  <si>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</si>
  <si>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</si>
  <si>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</si>
  <si>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</si>
  <si>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wkład</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</si>
  <si>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</si>
  <si>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</si>
  <si>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</si>
  <si>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</si>
  <si>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</si>
  <si>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</si>
  <si>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</si>
  <si>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</si>
  <si>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</si>
  <si>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Pad czarny 13'', pasujący do automatu szorująco-zbierającego KARCHER BD530</t>
  </si>
  <si>
    <t>Pad czerwony 17'', pasujący do automatu szorująco-zbierającego VIPER AS4335CNLL332</t>
  </si>
  <si>
    <t>Pad biały 17'', pasujący do automatu szorująco-zbierającego VIPER AS4335CNLL332</t>
  </si>
  <si>
    <t>5.15.</t>
  </si>
  <si>
    <t>Wiadro plastikowe o pojemności 10 l, z grubego odpornego plastiku</t>
  </si>
  <si>
    <t xml:space="preserve"> producent:
….......................................
nazwa:
….......................................
pojemność opakowania:
….......................................
grubość (liczba mikronów):
…....................................... </t>
  </si>
  <si>
    <t>Łopata do śniegu z wytrzymałego tworzywa, na krawędzi głowicy aluminiowa listwa. Wymiary szufli 38cmx45cm (+/- 5cm) długosć trzonka nie mniejsza niż 90cm</t>
  </si>
  <si>
    <t xml:space="preserve">producent: …....................................... nazwa:
….......................................
</t>
  </si>
  <si>
    <t xml:space="preserve">Chusteczki higieniczne w kartoniku, białe dwuwarstwowe (1 opakowanie = 100 szt.) </t>
  </si>
  <si>
    <t>producent: …....................................... nazwa:
….......................................
pojemność opakowania zbiorczego
….......................................</t>
  </si>
  <si>
    <t xml:space="preserve">producent: …....................................... nazwa:
….......................................
</t>
  </si>
  <si>
    <t>producent: …....................................... nazwa:
….......................................
….......................................</t>
  </si>
  <si>
    <t>9.17.</t>
  </si>
  <si>
    <t>9.18.</t>
  </si>
  <si>
    <t>9.19.</t>
  </si>
  <si>
    <t>producent: …....................................... nazwa:
….......................................
.</t>
  </si>
  <si>
    <t>producent: …....................................... nazwa:
….......................................
rozmiar:
….......................................
pojemność opakowania zbiorczego
….......................................</t>
  </si>
  <si>
    <t xml:space="preserve">producent:
….......................................
nazwa:
….......................................
</t>
  </si>
  <si>
    <t xml:space="preserve">producent:
….......................................
nazwa:
….......................................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</si>
  <si>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</si>
  <si>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</si>
  <si>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</si>
  <si>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 xml:space="preserve">Uniwersalne ściereczki wiskozowe na rolce, miękkie, wytrzymałe i chłonne, do wielokrotnego użytku, oddzierane z rolki wzdłuż perforacji, wym. 25x30 cm (+/- 5cm)  (1 rolka nie więcej niż 50 sztuk)  </t>
  </si>
  <si>
    <t>Ścierka tetrowa "pieluchowa" biała, 100% bawełna, rozmiar co najmniej 60 cm x 80 cm, obszywana (+/-5cm)</t>
  </si>
  <si>
    <t>1. Wykonawca określa cenę brutto za wykonanie całego przedmiotu zamówienia na podstawie Formularza cenowego, w którym podaje:</t>
  </si>
  <si>
    <t xml:space="preserve">producent: …....................................... nazwa:
….......................................               Waga kostki: ………………………………….
</t>
  </si>
  <si>
    <t xml:space="preserve">producent: …....................................... nazwa:
….......................................
rozmiar:
….......................................  pojemność opakowania:
….......................................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</si>
  <si>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</si>
  <si>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</si>
  <si>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</si>
  <si>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</si>
  <si>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</si>
  <si>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</si>
  <si>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</si>
  <si>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</si>
  <si>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</si>
  <si>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</si>
  <si>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</si>
  <si>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</si>
  <si>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</si>
  <si>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</si>
  <si>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</si>
  <si>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</si>
  <si>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</si>
  <si>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</si>
  <si>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</si>
  <si>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</si>
  <si>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</si>
  <si>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</si>
  <si>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</si>
  <si>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</si>
  <si>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</si>
  <si>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</si>
  <si>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</si>
  <si>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</si>
  <si>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</si>
  <si>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</si>
  <si>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</si>
  <si>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</si>
  <si>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</si>
  <si>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</si>
  <si>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</si>
  <si>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</si>
  <si>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</si>
  <si>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</si>
  <si>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</si>
  <si>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</si>
  <si>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</si>
  <si>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</si>
  <si>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</si>
  <si>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</si>
  <si>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</si>
  <si>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</si>
  <si>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</si>
  <si>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</si>
  <si>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</si>
  <si>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</si>
  <si>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</si>
  <si>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 xml:space="preserve">Rękawiczki diagnostyczne, nitrylowe, bezpudrowe, niesterylne, oburęczne, bezlateksowe, rozmiar S, zgodne z normą EN ISO 374-1:2016, EN ISO 374-5:2016 (1 opakowanie = 100 szt.). Należy dołączyć kartę charakterystyki produktu. </t>
  </si>
  <si>
    <t xml:space="preserve">Rękawice ochronne wykonane z nylonu, ściągacz z dzianiny, tkanina wierzchnia oddychająca, odporne na przecięcie, rozmiar S  (1 sztuka = 1 para). Należy dołączyć kartę charakterystyki produktu. </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</si>
  <si>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</si>
  <si>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</si>
  <si>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</si>
  <si>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</si>
  <si>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</si>
  <si>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</si>
  <si>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</si>
  <si>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 xml:space="preserve">Krem ochronny do rąk, glicerynowo-aloesowy, zawierający witaminę A+E oraz prowitaminę B5, substancje odżywcze, lanolinę i allantoinę (1 opakowanie = 100 ml). Należy dołączyć kartę charakterystyki produktu.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</si>
  <si>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</si>
  <si>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</si>
  <si>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</si>
  <si>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</si>
  <si>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</si>
  <si>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</si>
  <si>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Załącznik nr1 do SWZ (Zalącznik nr 1 do Umowy)</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</si>
  <si>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Należy dołączyć kartę charakterystyki produktu.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</si>
</sst>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12"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sz val="11"/>
      <name val="Times New Roman"/>
      <family val="1"/>
      <charset val="238"/>
    </font>
    <font>
      <b/>
      <sz val="11"/>
      <color rgb="FFFF0000"/>
      <name val="Times New Roman"/>
      <family val="1"/>
      <charset val="238"/>
    </font>
    <font>
      <sz val="11"/>
      <name val="Times New Roman"/>
      <family val="1"/>
      <charset val="238"/>
    </font>
    <font>
      <b/>
      <sz val="11"/>
      <color indexed="8"/>
      <name val="Times New Roman"/>
      <family val="1"/>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76">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6" fillId="0" borderId="0" xfId="0" applyFont="1"/>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xf>
    <xf numFmtId="44" fontId="5" fillId="0" borderId="7" xfId="1" applyFont="1" applyFill="1" applyBorder="1" applyAlignment="1" applyProtection="1">
      <alignment vertical="center"/>
    </xf>
    <xf numFmtId="9" fontId="5" fillId="0" borderId="7" xfId="2" applyFont="1" applyFill="1" applyBorder="1" applyAlignment="1" applyProtection="1">
      <alignment vertical="center"/>
    </xf>
    <xf numFmtId="0" fontId="4" fillId="0" borderId="1" xfId="3" applyFont="1" applyFill="1" applyBorder="1" applyAlignment="1" applyProtection="1">
      <alignment horizontal="left" vertical="center" wrapText="1"/>
    </xf>
    <xf numFmtId="44" fontId="4" fillId="0" borderId="9" xfId="1" applyFont="1" applyFill="1" applyBorder="1" applyAlignment="1" applyProtection="1">
      <alignment horizontal="left" vertical="center" wrapText="1"/>
    </xf>
    <xf numFmtId="9" fontId="4" fillId="0" borderId="1" xfId="2" applyFont="1" applyFill="1" applyBorder="1" applyAlignment="1" applyProtection="1">
      <alignment horizontal="left" vertical="center" wrapText="1"/>
    </xf>
    <xf numFmtId="44" fontId="4" fillId="0" borderId="1" xfId="1" applyFont="1" applyFill="1" applyBorder="1" applyAlignment="1" applyProtection="1">
      <alignment horizontal="left" vertical="center" wrapText="1"/>
    </xf>
    <xf numFmtId="44" fontId="4" fillId="0" borderId="1" xfId="1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3" fontId="4" fillId="0" borderId="3" xfId="0" applyNumberFormat="1"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4" fontId="5" fillId="0" borderId="9"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17" fontId="4" fillId="0" borderId="1" xfId="0" applyNumberFormat="1" applyFont="1" applyFill="1" applyBorder="1" applyAlignment="1" applyProtection="1">
      <alignment horizontal="lef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9" fontId="4" fillId="0" borderId="1" xfId="2" applyFont="1" applyFill="1" applyBorder="1" applyAlignment="1" applyProtection="1">
      <alignment horizontal="center" vertical="center" wrapText="1"/>
    </xf>
    <xf numFmtId="44" fontId="4" fillId="0" borderId="1" xfId="10"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44" fontId="5" fillId="0" borderId="9" xfId="10" applyFont="1" applyFill="1" applyBorder="1" applyAlignment="1" applyProtection="1">
      <alignment horizontal="left" vertical="center" wrapText="1"/>
    </xf>
    <xf numFmtId="9" fontId="5" fillId="0" borderId="1" xfId="7" applyFont="1" applyFill="1" applyBorder="1" applyAlignment="1" applyProtection="1">
      <alignment horizontal="center" vertical="center" wrapText="1"/>
    </xf>
    <xf numFmtId="44" fontId="5" fillId="0" borderId="1" xfId="1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5" fillId="0" borderId="1" xfId="4" applyFont="1" applyFill="1" applyBorder="1" applyAlignment="1" applyProtection="1">
      <alignment vertical="center" wrapText="1"/>
    </xf>
    <xf numFmtId="0" fontId="4" fillId="0" borderId="1" xfId="4" applyFont="1" applyFill="1" applyBorder="1" applyAlignment="1" applyProtection="1">
      <alignment vertical="center" wrapText="1"/>
    </xf>
    <xf numFmtId="44" fontId="4" fillId="0" borderId="9" xfId="10" applyFont="1" applyFill="1" applyBorder="1" applyAlignment="1" applyProtection="1">
      <alignment horizontal="left" vertical="center" wrapText="1"/>
    </xf>
    <xf numFmtId="9" fontId="4" fillId="0" borderId="1" xfId="7" applyFont="1" applyFill="1" applyBorder="1" applyAlignment="1" applyProtection="1">
      <alignment horizontal="center" vertical="center" wrapText="1"/>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2" borderId="1" xfId="0"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xf>
    <xf numFmtId="0" fontId="10" fillId="0" borderId="1" xfId="0" applyFont="1" applyBorder="1" applyAlignment="1">
      <alignment vertical="center" wrapText="1"/>
    </xf>
    <xf numFmtId="3" fontId="8" fillId="0" borderId="1" xfId="0" applyNumberFormat="1" applyFont="1" applyBorder="1" applyAlignment="1" applyProtection="1">
      <alignment horizontal="center" vertical="center"/>
    </xf>
    <xf numFmtId="3" fontId="8" fillId="3" borderId="1" xfId="0" applyNumberFormat="1" applyFont="1" applyFill="1" applyBorder="1" applyAlignment="1" applyProtection="1">
      <alignment horizontal="center" vertical="center"/>
      <protection locked="0"/>
    </xf>
    <xf numFmtId="3" fontId="8" fillId="3" borderId="1" xfId="0" applyNumberFormat="1" applyFont="1" applyFill="1" applyBorder="1" applyAlignment="1" applyProtection="1">
      <alignment horizontal="center" vertical="center"/>
    </xf>
    <xf numFmtId="0" fontId="11" fillId="0" borderId="1" xfId="0" applyNumberFormat="1" applyFont="1" applyBorder="1" applyAlignment="1">
      <alignment horizontal="center" vertical="center"/>
    </xf>
    <xf numFmtId="0" fontId="5" fillId="0" borderId="0"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
  <sheetViews>
    <sheetView tabSelected="1" topLeftCell="A64" zoomScale="110" zoomScaleNormal="110" workbookViewId="0">
      <selection activeCell="B66" sqref="B66"/>
    </sheetView>
  </sheetViews>
  <sheetFormatPr defaultColWidth="0" defaultRowHeight="12.75" x14ac:dyDescent="0.25"/>
  <cols>
    <col min="1" max="1" width="5.85546875" style="33" customWidth="1"/>
    <col min="2" max="2" width="39.85546875" style="7" customWidth="1"/>
    <col min="3" max="3" width="14.28515625" style="7" bestFit="1" customWidth="1"/>
    <col min="4" max="4" width="22.5703125" style="52" customWidth="1"/>
    <col min="5" max="5" width="12.5703125" style="53" customWidth="1"/>
    <col min="6" max="6" width="9.140625" style="54" customWidth="1"/>
    <col min="7" max="7" width="13.28515625" style="53" customWidth="1"/>
    <col min="8" max="8" width="22.140625" style="53" bestFit="1" customWidth="1"/>
    <col min="9" max="9" width="28.5703125" style="53" customWidth="1"/>
    <col min="10" max="16384" width="9.140625" style="7" hidden="1"/>
  </cols>
  <sheetData>
    <row r="1" spans="1:9" x14ac:dyDescent="0.25">
      <c r="A1" s="1"/>
      <c r="B1" s="2"/>
      <c r="C1" s="2"/>
      <c r="D1" s="3"/>
      <c r="E1" s="4"/>
      <c r="F1" s="5"/>
      <c r="G1" s="4"/>
      <c r="H1" s="4"/>
      <c r="I1" s="6" t="s">
        <v>365</v>
      </c>
    </row>
    <row r="2" spans="1:9" x14ac:dyDescent="0.25">
      <c r="A2" s="1"/>
      <c r="B2" s="2"/>
      <c r="C2" s="2"/>
      <c r="D2" s="3"/>
      <c r="E2" s="4"/>
      <c r="F2" s="5"/>
      <c r="G2" s="4"/>
      <c r="H2" s="4"/>
      <c r="I2" s="6"/>
    </row>
    <row r="3" spans="1:9" x14ac:dyDescent="0.25">
      <c r="A3" s="1"/>
      <c r="B3" s="2"/>
      <c r="C3" s="2"/>
      <c r="D3" s="3"/>
      <c r="E3" s="4"/>
      <c r="F3" s="5"/>
      <c r="G3" s="4"/>
      <c r="H3" s="4"/>
      <c r="I3" s="6"/>
    </row>
    <row r="4" spans="1:9" x14ac:dyDescent="0.25">
      <c r="A4" s="68" t="s">
        <v>139</v>
      </c>
      <c r="B4" s="68"/>
      <c r="C4" s="68"/>
      <c r="D4" s="68"/>
      <c r="E4" s="68"/>
      <c r="F4" s="68"/>
      <c r="G4" s="68"/>
      <c r="H4" s="68"/>
      <c r="I4" s="68"/>
    </row>
    <row r="5" spans="1:9" x14ac:dyDescent="0.25">
      <c r="A5" s="63" t="s">
        <v>295</v>
      </c>
      <c r="B5" s="63"/>
      <c r="C5" s="63"/>
      <c r="D5" s="63"/>
      <c r="E5" s="63"/>
      <c r="F5" s="63"/>
      <c r="G5" s="63"/>
      <c r="H5" s="63"/>
      <c r="I5" s="63"/>
    </row>
    <row r="6" spans="1:9" x14ac:dyDescent="0.25">
      <c r="A6" s="63" t="s">
        <v>141</v>
      </c>
      <c r="B6" s="63"/>
      <c r="C6" s="63"/>
      <c r="D6" s="63"/>
      <c r="E6" s="63"/>
      <c r="F6" s="63"/>
      <c r="G6" s="63"/>
      <c r="H6" s="63"/>
      <c r="I6" s="63"/>
    </row>
    <row r="7" spans="1:9" x14ac:dyDescent="0.25">
      <c r="A7" s="63" t="s">
        <v>142</v>
      </c>
      <c r="B7" s="63"/>
      <c r="C7" s="63"/>
      <c r="D7" s="63"/>
      <c r="E7" s="63"/>
      <c r="F7" s="63"/>
      <c r="G7" s="63"/>
      <c r="H7" s="63"/>
      <c r="I7" s="63"/>
    </row>
    <row r="8" spans="1:9" x14ac:dyDescent="0.25">
      <c r="A8" s="63" t="s">
        <v>143</v>
      </c>
      <c r="B8" s="63"/>
      <c r="C8" s="63"/>
      <c r="D8" s="63"/>
      <c r="E8" s="63"/>
      <c r="F8" s="63"/>
      <c r="G8" s="63"/>
      <c r="H8" s="63"/>
      <c r="I8" s="63"/>
    </row>
    <row r="9" spans="1:9" x14ac:dyDescent="0.25">
      <c r="A9" s="63" t="s">
        <v>144</v>
      </c>
      <c r="B9" s="63"/>
      <c r="C9" s="63"/>
      <c r="D9" s="63"/>
      <c r="E9" s="63"/>
      <c r="F9" s="63"/>
      <c r="G9" s="63"/>
      <c r="H9" s="63"/>
      <c r="I9" s="63"/>
    </row>
    <row r="10" spans="1:9" x14ac:dyDescent="0.25">
      <c r="A10" s="63" t="s">
        <v>145</v>
      </c>
      <c r="B10" s="63"/>
      <c r="C10" s="63"/>
      <c r="D10" s="63"/>
      <c r="E10" s="63"/>
      <c r="F10" s="63"/>
      <c r="G10" s="63"/>
      <c r="H10" s="63"/>
      <c r="I10" s="63"/>
    </row>
    <row r="11" spans="1:9" x14ac:dyDescent="0.25">
      <c r="A11" s="63" t="s">
        <v>146</v>
      </c>
      <c r="B11" s="63"/>
      <c r="C11" s="63"/>
      <c r="D11" s="63"/>
      <c r="E11" s="63"/>
      <c r="F11" s="63"/>
      <c r="G11" s="63"/>
      <c r="H11" s="63"/>
      <c r="I11" s="63"/>
    </row>
    <row r="12" spans="1:9" x14ac:dyDescent="0.25">
      <c r="A12" s="63" t="s">
        <v>147</v>
      </c>
      <c r="B12" s="63"/>
      <c r="C12" s="63"/>
      <c r="D12" s="63"/>
      <c r="E12" s="63"/>
      <c r="F12" s="63"/>
      <c r="G12" s="63"/>
      <c r="H12" s="63"/>
      <c r="I12" s="63"/>
    </row>
    <row r="13" spans="1:9" x14ac:dyDescent="0.25">
      <c r="A13" s="63" t="s">
        <v>148</v>
      </c>
      <c r="B13" s="63"/>
      <c r="C13" s="63"/>
      <c r="D13" s="63"/>
      <c r="E13" s="63"/>
      <c r="F13" s="63"/>
      <c r="G13" s="63"/>
      <c r="H13" s="63"/>
      <c r="I13" s="63"/>
    </row>
    <row r="14" spans="1:9" x14ac:dyDescent="0.25">
      <c r="A14" s="63" t="s">
        <v>150</v>
      </c>
      <c r="B14" s="63"/>
      <c r="C14" s="63"/>
      <c r="D14" s="63"/>
      <c r="E14" s="63"/>
      <c r="F14" s="63"/>
      <c r="G14" s="63"/>
      <c r="H14" s="63"/>
      <c r="I14" s="63"/>
    </row>
    <row r="15" spans="1:9" x14ac:dyDescent="0.25">
      <c r="A15" s="67" t="s">
        <v>160</v>
      </c>
      <c r="B15" s="67"/>
      <c r="C15" s="67"/>
      <c r="D15" s="67"/>
      <c r="E15" s="67"/>
      <c r="F15" s="67"/>
      <c r="G15" s="67"/>
      <c r="H15" s="67"/>
      <c r="I15" s="67"/>
    </row>
    <row r="16" spans="1:9" x14ac:dyDescent="0.2">
      <c r="A16" s="8" t="s">
        <v>360</v>
      </c>
      <c r="B16" s="9"/>
      <c r="C16" s="9"/>
      <c r="D16" s="9"/>
      <c r="E16" s="9"/>
      <c r="F16" s="9"/>
      <c r="G16" s="9"/>
      <c r="H16" s="9"/>
      <c r="I16" s="9"/>
    </row>
    <row r="17" spans="1:9" x14ac:dyDescent="0.25">
      <c r="A17" s="67"/>
      <c r="B17" s="67"/>
      <c r="C17" s="67"/>
      <c r="D17" s="67"/>
      <c r="E17" s="67"/>
      <c r="F17" s="67"/>
      <c r="G17" s="67"/>
      <c r="H17" s="67"/>
      <c r="I17" s="67"/>
    </row>
    <row r="18" spans="1:9" x14ac:dyDescent="0.25">
      <c r="A18" s="10"/>
      <c r="B18" s="10"/>
      <c r="C18" s="10"/>
      <c r="D18" s="11"/>
      <c r="E18" s="12"/>
      <c r="F18" s="13"/>
      <c r="G18" s="12"/>
      <c r="H18" s="12"/>
      <c r="I18" s="12"/>
    </row>
    <row r="19" spans="1:9" x14ac:dyDescent="0.25">
      <c r="A19" s="74" t="s">
        <v>130</v>
      </c>
      <c r="B19" s="74" t="s">
        <v>129</v>
      </c>
      <c r="C19" s="74" t="s">
        <v>131</v>
      </c>
      <c r="D19" s="75" t="s">
        <v>132</v>
      </c>
      <c r="E19" s="69" t="s">
        <v>0</v>
      </c>
      <c r="F19" s="70"/>
      <c r="G19" s="71"/>
      <c r="H19" s="72" t="s">
        <v>133</v>
      </c>
      <c r="I19" s="14" t="s">
        <v>138</v>
      </c>
    </row>
    <row r="20" spans="1:9" ht="25.5" x14ac:dyDescent="0.25">
      <c r="A20" s="74"/>
      <c r="B20" s="74"/>
      <c r="C20" s="74"/>
      <c r="D20" s="75"/>
      <c r="E20" s="15" t="s">
        <v>1</v>
      </c>
      <c r="F20" s="16" t="s">
        <v>2</v>
      </c>
      <c r="G20" s="17" t="s">
        <v>3</v>
      </c>
      <c r="H20" s="73"/>
      <c r="I20" s="18" t="s">
        <v>140</v>
      </c>
    </row>
    <row r="21" spans="1:9" x14ac:dyDescent="0.25">
      <c r="A21" s="19" t="s">
        <v>152</v>
      </c>
      <c r="B21" s="20" t="s">
        <v>4</v>
      </c>
      <c r="C21" s="21"/>
      <c r="D21" s="22"/>
      <c r="E21" s="23"/>
      <c r="F21" s="21"/>
      <c r="G21" s="24"/>
      <c r="H21" s="25"/>
      <c r="I21" s="19"/>
    </row>
    <row r="22" spans="1:9" ht="89.25" x14ac:dyDescent="0.25">
      <c r="A22" s="26" t="s">
        <v>5</v>
      </c>
      <c r="B22" s="27" t="s">
        <v>361</v>
      </c>
      <c r="C22" s="27" t="s">
        <v>86</v>
      </c>
      <c r="D22" s="55">
        <v>403</v>
      </c>
      <c r="E22" s="28"/>
      <c r="F22" s="29"/>
      <c r="G22" s="30">
        <f>ROUND(E22*F22+E22,2)</f>
        <v>0</v>
      </c>
      <c r="H22" s="30">
        <f t="shared" ref="H22:H51" si="0">D22*G22</f>
        <v>0</v>
      </c>
      <c r="I22" s="31" t="s">
        <v>278</v>
      </c>
    </row>
    <row r="23" spans="1:9" ht="102" x14ac:dyDescent="0.25">
      <c r="A23" s="19" t="s">
        <v>6</v>
      </c>
      <c r="B23" s="27" t="s">
        <v>298</v>
      </c>
      <c r="C23" s="27" t="s">
        <v>86</v>
      </c>
      <c r="D23" s="56">
        <v>326</v>
      </c>
      <c r="E23" s="28"/>
      <c r="F23" s="29"/>
      <c r="G23" s="30">
        <f t="shared" ref="G23:G51" si="1">ROUND(E23*F23+E23,2)</f>
        <v>0</v>
      </c>
      <c r="H23" s="30">
        <f t="shared" si="0"/>
        <v>0</v>
      </c>
      <c r="I23" s="31" t="s">
        <v>278</v>
      </c>
    </row>
    <row r="24" spans="1:9" ht="178.5" x14ac:dyDescent="0.25">
      <c r="A24" s="19" t="s">
        <v>7</v>
      </c>
      <c r="B24" s="27" t="s">
        <v>299</v>
      </c>
      <c r="C24" s="27" t="s">
        <v>86</v>
      </c>
      <c r="D24" s="56">
        <v>716</v>
      </c>
      <c r="E24" s="28"/>
      <c r="F24" s="29"/>
      <c r="G24" s="30">
        <f t="shared" si="1"/>
        <v>0</v>
      </c>
      <c r="H24" s="30">
        <f t="shared" si="0"/>
        <v>0</v>
      </c>
      <c r="I24" s="31" t="s">
        <v>278</v>
      </c>
    </row>
    <row r="25" spans="1:9" ht="140.25" x14ac:dyDescent="0.25">
      <c r="A25" s="19" t="s">
        <v>8</v>
      </c>
      <c r="B25" s="27" t="s">
        <v>300</v>
      </c>
      <c r="C25" s="27" t="s">
        <v>86</v>
      </c>
      <c r="D25" s="56">
        <v>1045</v>
      </c>
      <c r="E25" s="28"/>
      <c r="F25" s="29"/>
      <c r="G25" s="30">
        <f t="shared" si="1"/>
        <v>0</v>
      </c>
      <c r="H25" s="30">
        <f t="shared" si="0"/>
        <v>0</v>
      </c>
      <c r="I25" s="31" t="s">
        <v>278</v>
      </c>
    </row>
    <row r="26" spans="1:9" ht="114.75" x14ac:dyDescent="0.25">
      <c r="A26" s="19" t="s">
        <v>87</v>
      </c>
      <c r="B26" s="27" t="s">
        <v>301</v>
      </c>
      <c r="C26" s="27" t="s">
        <v>86</v>
      </c>
      <c r="D26" s="56">
        <v>1555</v>
      </c>
      <c r="E26" s="28"/>
      <c r="F26" s="29"/>
      <c r="G26" s="30">
        <f t="shared" si="1"/>
        <v>0</v>
      </c>
      <c r="H26" s="30">
        <f t="shared" si="0"/>
        <v>0</v>
      </c>
      <c r="I26" s="31" t="s">
        <v>278</v>
      </c>
    </row>
    <row r="27" spans="1:9" ht="153" x14ac:dyDescent="0.25">
      <c r="A27" s="19" t="s">
        <v>88</v>
      </c>
      <c r="B27" s="32" t="s">
        <v>302</v>
      </c>
      <c r="C27" s="32" t="s">
        <v>86</v>
      </c>
      <c r="D27" s="56">
        <v>114</v>
      </c>
      <c r="E27" s="28"/>
      <c r="F27" s="29"/>
      <c r="G27" s="30">
        <f t="shared" si="1"/>
        <v>0</v>
      </c>
      <c r="H27" s="30">
        <f t="shared" si="0"/>
        <v>0</v>
      </c>
      <c r="I27" s="31" t="s">
        <v>278</v>
      </c>
    </row>
    <row r="28" spans="1:9" ht="89.25" x14ac:dyDescent="0.25">
      <c r="A28" s="19" t="s">
        <v>9</v>
      </c>
      <c r="B28" s="27" t="s">
        <v>303</v>
      </c>
      <c r="C28" s="27" t="s">
        <v>86</v>
      </c>
      <c r="D28" s="56">
        <v>567</v>
      </c>
      <c r="E28" s="28"/>
      <c r="F28" s="29"/>
      <c r="G28" s="30">
        <f t="shared" si="1"/>
        <v>0</v>
      </c>
      <c r="H28" s="30">
        <f t="shared" si="0"/>
        <v>0</v>
      </c>
      <c r="I28" s="31" t="s">
        <v>278</v>
      </c>
    </row>
    <row r="29" spans="1:9" ht="76.5" x14ac:dyDescent="0.25">
      <c r="A29" s="19" t="s">
        <v>10</v>
      </c>
      <c r="B29" s="27" t="s">
        <v>304</v>
      </c>
      <c r="C29" s="27" t="s">
        <v>86</v>
      </c>
      <c r="D29" s="56">
        <v>432</v>
      </c>
      <c r="E29" s="28"/>
      <c r="F29" s="29"/>
      <c r="G29" s="30">
        <f t="shared" si="1"/>
        <v>0</v>
      </c>
      <c r="H29" s="30">
        <f t="shared" si="0"/>
        <v>0</v>
      </c>
      <c r="I29" s="31" t="s">
        <v>278</v>
      </c>
    </row>
    <row r="30" spans="1:9" ht="89.25" x14ac:dyDescent="0.25">
      <c r="A30" s="19" t="s">
        <v>11</v>
      </c>
      <c r="B30" s="32" t="s">
        <v>305</v>
      </c>
      <c r="C30" s="32" t="s">
        <v>86</v>
      </c>
      <c r="D30" s="56">
        <v>188</v>
      </c>
      <c r="E30" s="28"/>
      <c r="F30" s="29"/>
      <c r="G30" s="30">
        <f t="shared" si="1"/>
        <v>0</v>
      </c>
      <c r="H30" s="30">
        <f t="shared" si="0"/>
        <v>0</v>
      </c>
      <c r="I30" s="31" t="s">
        <v>278</v>
      </c>
    </row>
    <row r="31" spans="1:9" ht="76.5" x14ac:dyDescent="0.25">
      <c r="A31" s="19" t="s">
        <v>12</v>
      </c>
      <c r="B31" s="32" t="s">
        <v>306</v>
      </c>
      <c r="C31" s="32" t="s">
        <v>86</v>
      </c>
      <c r="D31" s="56">
        <v>342</v>
      </c>
      <c r="E31" s="28"/>
      <c r="F31" s="29"/>
      <c r="G31" s="30">
        <f t="shared" si="1"/>
        <v>0</v>
      </c>
      <c r="H31" s="30">
        <f t="shared" si="0"/>
        <v>0</v>
      </c>
      <c r="I31" s="31" t="s">
        <v>278</v>
      </c>
    </row>
    <row r="32" spans="1:9" ht="140.25" x14ac:dyDescent="0.25">
      <c r="A32" s="19" t="s">
        <v>13</v>
      </c>
      <c r="B32" s="27" t="s">
        <v>307</v>
      </c>
      <c r="C32" s="27" t="s">
        <v>86</v>
      </c>
      <c r="D32" s="56">
        <v>297</v>
      </c>
      <c r="E32" s="28"/>
      <c r="F32" s="29"/>
      <c r="G32" s="30">
        <f>ROUND(E32*F32+E32,2)</f>
        <v>0</v>
      </c>
      <c r="H32" s="30">
        <f t="shared" si="0"/>
        <v>0</v>
      </c>
      <c r="I32" s="31" t="s">
        <v>278</v>
      </c>
    </row>
    <row r="33" spans="1:9" ht="114.75" x14ac:dyDescent="0.25">
      <c r="A33" s="19" t="s">
        <v>14</v>
      </c>
      <c r="B33" s="27" t="s">
        <v>308</v>
      </c>
      <c r="C33" s="27" t="s">
        <v>86</v>
      </c>
      <c r="D33" s="56">
        <v>703</v>
      </c>
      <c r="E33" s="28"/>
      <c r="F33" s="29"/>
      <c r="G33" s="30">
        <f>ROUND(E33*F33+E33,2)</f>
        <v>0</v>
      </c>
      <c r="H33" s="30">
        <f t="shared" si="0"/>
        <v>0</v>
      </c>
      <c r="I33" s="31" t="s">
        <v>278</v>
      </c>
    </row>
    <row r="34" spans="1:9" ht="114.75" x14ac:dyDescent="0.25">
      <c r="A34" s="19" t="s">
        <v>15</v>
      </c>
      <c r="B34" s="27" t="s">
        <v>309</v>
      </c>
      <c r="C34" s="27" t="s">
        <v>86</v>
      </c>
      <c r="D34" s="56">
        <v>1271</v>
      </c>
      <c r="E34" s="28"/>
      <c r="F34" s="29"/>
      <c r="G34" s="30">
        <f t="shared" si="1"/>
        <v>0</v>
      </c>
      <c r="H34" s="30">
        <f t="shared" si="0"/>
        <v>0</v>
      </c>
      <c r="I34" s="31" t="s">
        <v>278</v>
      </c>
    </row>
    <row r="35" spans="1:9" ht="114.75" x14ac:dyDescent="0.25">
      <c r="A35" s="19" t="s">
        <v>16</v>
      </c>
      <c r="B35" s="27" t="s">
        <v>310</v>
      </c>
      <c r="C35" s="27" t="s">
        <v>86</v>
      </c>
      <c r="D35" s="56">
        <v>1724</v>
      </c>
      <c r="E35" s="28"/>
      <c r="F35" s="29"/>
      <c r="G35" s="30">
        <f>ROUND(E35*F35+E35,2)</f>
        <v>0</v>
      </c>
      <c r="H35" s="30">
        <f t="shared" si="0"/>
        <v>0</v>
      </c>
      <c r="I35" s="31" t="s">
        <v>278</v>
      </c>
    </row>
    <row r="36" spans="1:9" ht="127.5" x14ac:dyDescent="0.25">
      <c r="A36" s="33" t="s">
        <v>17</v>
      </c>
      <c r="B36" s="27" t="s">
        <v>312</v>
      </c>
      <c r="C36" s="27" t="s">
        <v>86</v>
      </c>
      <c r="D36" s="56">
        <v>901</v>
      </c>
      <c r="E36" s="28"/>
      <c r="F36" s="29"/>
      <c r="G36" s="30">
        <f>ROUND(E36*F36+E36,2)</f>
        <v>0</v>
      </c>
      <c r="H36" s="30">
        <f t="shared" si="0"/>
        <v>0</v>
      </c>
      <c r="I36" s="31" t="s">
        <v>278</v>
      </c>
    </row>
    <row r="37" spans="1:9" ht="114.75" x14ac:dyDescent="0.25">
      <c r="A37" s="19" t="s">
        <v>18</v>
      </c>
      <c r="B37" s="27" t="s">
        <v>311</v>
      </c>
      <c r="C37" s="27" t="s">
        <v>86</v>
      </c>
      <c r="D37" s="56">
        <v>299</v>
      </c>
      <c r="E37" s="28"/>
      <c r="F37" s="29"/>
      <c r="G37" s="30">
        <f>ROUND(E37*F37+E37,2)</f>
        <v>0</v>
      </c>
      <c r="H37" s="30">
        <f t="shared" si="0"/>
        <v>0</v>
      </c>
      <c r="I37" s="31" t="s">
        <v>278</v>
      </c>
    </row>
    <row r="38" spans="1:9" ht="140.25" x14ac:dyDescent="0.25">
      <c r="A38" s="19" t="s">
        <v>19</v>
      </c>
      <c r="B38" s="27" t="s">
        <v>313</v>
      </c>
      <c r="C38" s="27" t="s">
        <v>86</v>
      </c>
      <c r="D38" s="56">
        <v>80</v>
      </c>
      <c r="E38" s="28"/>
      <c r="F38" s="29"/>
      <c r="G38" s="30">
        <f t="shared" si="1"/>
        <v>0</v>
      </c>
      <c r="H38" s="30">
        <f t="shared" si="0"/>
        <v>0</v>
      </c>
      <c r="I38" s="31" t="s">
        <v>278</v>
      </c>
    </row>
    <row r="39" spans="1:9" ht="89.25" x14ac:dyDescent="0.25">
      <c r="A39" s="19" t="s">
        <v>20</v>
      </c>
      <c r="B39" s="32" t="s">
        <v>314</v>
      </c>
      <c r="C39" s="32" t="s">
        <v>86</v>
      </c>
      <c r="D39" s="56">
        <v>73</v>
      </c>
      <c r="E39" s="28"/>
      <c r="F39" s="29"/>
      <c r="G39" s="30">
        <f t="shared" si="1"/>
        <v>0</v>
      </c>
      <c r="H39" s="30">
        <f t="shared" si="0"/>
        <v>0</v>
      </c>
      <c r="I39" s="31" t="s">
        <v>278</v>
      </c>
    </row>
    <row r="40" spans="1:9" ht="89.25" x14ac:dyDescent="0.25">
      <c r="A40" s="19" t="s">
        <v>21</v>
      </c>
      <c r="B40" s="32" t="s">
        <v>315</v>
      </c>
      <c r="C40" s="32" t="s">
        <v>86</v>
      </c>
      <c r="D40" s="56">
        <v>24</v>
      </c>
      <c r="E40" s="28"/>
      <c r="F40" s="29"/>
      <c r="G40" s="30">
        <f t="shared" si="1"/>
        <v>0</v>
      </c>
      <c r="H40" s="30">
        <f t="shared" si="0"/>
        <v>0</v>
      </c>
      <c r="I40" s="31" t="s">
        <v>278</v>
      </c>
    </row>
    <row r="41" spans="1:9" ht="114.75" x14ac:dyDescent="0.25">
      <c r="A41" s="19" t="s">
        <v>22</v>
      </c>
      <c r="B41" s="27" t="s">
        <v>316</v>
      </c>
      <c r="C41" s="27" t="s">
        <v>86</v>
      </c>
      <c r="D41" s="56">
        <v>146</v>
      </c>
      <c r="E41" s="28"/>
      <c r="F41" s="29"/>
      <c r="G41" s="30">
        <f t="shared" si="1"/>
        <v>0</v>
      </c>
      <c r="H41" s="30">
        <f t="shared" si="0"/>
        <v>0</v>
      </c>
      <c r="I41" s="31" t="s">
        <v>278</v>
      </c>
    </row>
    <row r="42" spans="1:9" ht="89.25" x14ac:dyDescent="0.25">
      <c r="A42" s="19" t="s">
        <v>23</v>
      </c>
      <c r="B42" s="27" t="s">
        <v>317</v>
      </c>
      <c r="C42" s="27" t="s">
        <v>86</v>
      </c>
      <c r="D42" s="56">
        <v>152</v>
      </c>
      <c r="E42" s="28"/>
      <c r="F42" s="29"/>
      <c r="G42" s="30">
        <f t="shared" si="1"/>
        <v>0</v>
      </c>
      <c r="H42" s="30">
        <f t="shared" si="0"/>
        <v>0</v>
      </c>
      <c r="I42" s="31" t="s">
        <v>278</v>
      </c>
    </row>
    <row r="43" spans="1:9" ht="76.5" x14ac:dyDescent="0.25">
      <c r="A43" s="19" t="s">
        <v>24</v>
      </c>
      <c r="B43" s="27" t="s">
        <v>318</v>
      </c>
      <c r="C43" s="27" t="s">
        <v>86</v>
      </c>
      <c r="D43" s="56">
        <v>210</v>
      </c>
      <c r="E43" s="28"/>
      <c r="F43" s="29"/>
      <c r="G43" s="30">
        <f t="shared" si="1"/>
        <v>0</v>
      </c>
      <c r="H43" s="30">
        <f t="shared" si="0"/>
        <v>0</v>
      </c>
      <c r="I43" s="31" t="s">
        <v>278</v>
      </c>
    </row>
    <row r="44" spans="1:9" ht="165.75" x14ac:dyDescent="0.25">
      <c r="A44" s="19" t="s">
        <v>25</v>
      </c>
      <c r="B44" s="27" t="s">
        <v>319</v>
      </c>
      <c r="C44" s="27" t="s">
        <v>86</v>
      </c>
      <c r="D44" s="56">
        <v>176</v>
      </c>
      <c r="E44" s="28"/>
      <c r="F44" s="29"/>
      <c r="G44" s="30">
        <f t="shared" si="1"/>
        <v>0</v>
      </c>
      <c r="H44" s="30">
        <f t="shared" si="0"/>
        <v>0</v>
      </c>
      <c r="I44" s="31" t="s">
        <v>278</v>
      </c>
    </row>
    <row r="45" spans="1:9" ht="102" x14ac:dyDescent="0.25">
      <c r="A45" s="19" t="s">
        <v>26</v>
      </c>
      <c r="B45" s="27" t="s">
        <v>362</v>
      </c>
      <c r="C45" s="27" t="s">
        <v>86</v>
      </c>
      <c r="D45" s="56">
        <v>234</v>
      </c>
      <c r="E45" s="28"/>
      <c r="F45" s="29"/>
      <c r="G45" s="30">
        <f t="shared" si="1"/>
        <v>0</v>
      </c>
      <c r="H45" s="30">
        <f t="shared" si="0"/>
        <v>0</v>
      </c>
      <c r="I45" s="31" t="s">
        <v>286</v>
      </c>
    </row>
    <row r="46" spans="1:9" ht="140.25" x14ac:dyDescent="0.25">
      <c r="A46" s="19" t="s">
        <v>27</v>
      </c>
      <c r="B46" s="27" t="s">
        <v>320</v>
      </c>
      <c r="C46" s="27" t="s">
        <v>86</v>
      </c>
      <c r="D46" s="56">
        <v>222</v>
      </c>
      <c r="E46" s="28"/>
      <c r="F46" s="29"/>
      <c r="G46" s="30">
        <f>ROUND(E46*F46+E46,2)</f>
        <v>0</v>
      </c>
      <c r="H46" s="30">
        <f t="shared" si="0"/>
        <v>0</v>
      </c>
      <c r="I46" s="31" t="s">
        <v>278</v>
      </c>
    </row>
    <row r="47" spans="1:9" ht="114.75" x14ac:dyDescent="0.25">
      <c r="A47" s="19" t="s">
        <v>28</v>
      </c>
      <c r="B47" s="27" t="s">
        <v>321</v>
      </c>
      <c r="C47" s="27" t="s">
        <v>86</v>
      </c>
      <c r="D47" s="56">
        <v>49</v>
      </c>
      <c r="E47" s="28"/>
      <c r="F47" s="29"/>
      <c r="G47" s="30">
        <f>ROUND(E47*F47+E47,2)</f>
        <v>0</v>
      </c>
      <c r="H47" s="30">
        <f t="shared" si="0"/>
        <v>0</v>
      </c>
      <c r="I47" s="31" t="s">
        <v>278</v>
      </c>
    </row>
    <row r="48" spans="1:9" ht="102" x14ac:dyDescent="0.25">
      <c r="A48" s="19" t="s">
        <v>89</v>
      </c>
      <c r="B48" s="32" t="s">
        <v>322</v>
      </c>
      <c r="C48" s="32" t="s">
        <v>86</v>
      </c>
      <c r="D48" s="56">
        <v>762</v>
      </c>
      <c r="E48" s="28"/>
      <c r="F48" s="29"/>
      <c r="G48" s="30">
        <f t="shared" si="1"/>
        <v>0</v>
      </c>
      <c r="H48" s="30">
        <f t="shared" si="0"/>
        <v>0</v>
      </c>
      <c r="I48" s="31" t="s">
        <v>286</v>
      </c>
    </row>
    <row r="49" spans="1:9" ht="114.75" x14ac:dyDescent="0.25">
      <c r="A49" s="19" t="s">
        <v>90</v>
      </c>
      <c r="B49" s="27" t="s">
        <v>363</v>
      </c>
      <c r="C49" s="27" t="s">
        <v>86</v>
      </c>
      <c r="D49" s="56">
        <v>111</v>
      </c>
      <c r="E49" s="28"/>
      <c r="F49" s="29"/>
      <c r="G49" s="30">
        <f t="shared" ref="G49" si="2">ROUND(E49*F49+E49,2)</f>
        <v>0</v>
      </c>
      <c r="H49" s="30">
        <f t="shared" si="0"/>
        <v>0</v>
      </c>
      <c r="I49" s="31" t="s">
        <v>278</v>
      </c>
    </row>
    <row r="50" spans="1:9" ht="127.5" x14ac:dyDescent="0.25">
      <c r="A50" s="19" t="s">
        <v>91</v>
      </c>
      <c r="B50" s="27" t="s">
        <v>323</v>
      </c>
      <c r="C50" s="27" t="s">
        <v>86</v>
      </c>
      <c r="D50" s="56">
        <v>23</v>
      </c>
      <c r="E50" s="28"/>
      <c r="F50" s="29"/>
      <c r="G50" s="30">
        <f t="shared" si="1"/>
        <v>0</v>
      </c>
      <c r="H50" s="30">
        <f t="shared" si="0"/>
        <v>0</v>
      </c>
      <c r="I50" s="31" t="s">
        <v>278</v>
      </c>
    </row>
    <row r="51" spans="1:9" ht="140.25" x14ac:dyDescent="0.25">
      <c r="A51" s="19" t="s">
        <v>92</v>
      </c>
      <c r="B51" s="32" t="s">
        <v>324</v>
      </c>
      <c r="C51" s="32" t="s">
        <v>86</v>
      </c>
      <c r="D51" s="56">
        <v>25</v>
      </c>
      <c r="E51" s="28"/>
      <c r="F51" s="29"/>
      <c r="G51" s="30">
        <f t="shared" si="1"/>
        <v>0</v>
      </c>
      <c r="H51" s="30">
        <f t="shared" si="0"/>
        <v>0</v>
      </c>
      <c r="I51" s="31" t="s">
        <v>278</v>
      </c>
    </row>
    <row r="52" spans="1:9" ht="14.25" x14ac:dyDescent="0.25">
      <c r="A52" s="19" t="s">
        <v>153</v>
      </c>
      <c r="B52" s="20" t="s">
        <v>29</v>
      </c>
      <c r="C52" s="21"/>
      <c r="D52" s="57"/>
      <c r="E52" s="23"/>
      <c r="F52" s="21"/>
      <c r="G52" s="24"/>
      <c r="H52" s="19"/>
      <c r="I52" s="19"/>
    </row>
    <row r="53" spans="1:9" ht="153" x14ac:dyDescent="0.25">
      <c r="A53" s="19" t="s">
        <v>30</v>
      </c>
      <c r="B53" s="27" t="s">
        <v>325</v>
      </c>
      <c r="C53" s="27" t="s">
        <v>86</v>
      </c>
      <c r="D53" s="56">
        <v>1204</v>
      </c>
      <c r="E53" s="28"/>
      <c r="F53" s="29"/>
      <c r="G53" s="30">
        <f t="shared" ref="G53:G62" si="3">ROUND(E53*F53+E53,2)</f>
        <v>0</v>
      </c>
      <c r="H53" s="30">
        <f t="shared" ref="H53:H68" si="4">D53*G53</f>
        <v>0</v>
      </c>
      <c r="I53" s="31" t="s">
        <v>278</v>
      </c>
    </row>
    <row r="54" spans="1:9" ht="140.25" x14ac:dyDescent="0.25">
      <c r="A54" s="19" t="s">
        <v>31</v>
      </c>
      <c r="B54" s="32" t="s">
        <v>326</v>
      </c>
      <c r="C54" s="27" t="s">
        <v>86</v>
      </c>
      <c r="D54" s="56">
        <v>645</v>
      </c>
      <c r="E54" s="28"/>
      <c r="F54" s="29"/>
      <c r="G54" s="30">
        <f t="shared" si="3"/>
        <v>0</v>
      </c>
      <c r="H54" s="30">
        <f t="shared" si="4"/>
        <v>0</v>
      </c>
      <c r="I54" s="31" t="s">
        <v>278</v>
      </c>
    </row>
    <row r="55" spans="1:9" ht="76.5" x14ac:dyDescent="0.25">
      <c r="A55" s="19" t="s">
        <v>32</v>
      </c>
      <c r="B55" s="27" t="s">
        <v>327</v>
      </c>
      <c r="C55" s="27" t="s">
        <v>84</v>
      </c>
      <c r="D55" s="56">
        <v>260</v>
      </c>
      <c r="E55" s="28"/>
      <c r="F55" s="29"/>
      <c r="G55" s="30">
        <f t="shared" si="3"/>
        <v>0</v>
      </c>
      <c r="H55" s="30">
        <f t="shared" si="4"/>
        <v>0</v>
      </c>
      <c r="I55" s="31" t="s">
        <v>278</v>
      </c>
    </row>
    <row r="56" spans="1:9" ht="127.5" x14ac:dyDescent="0.25">
      <c r="A56" s="19" t="s">
        <v>33</v>
      </c>
      <c r="B56" s="27" t="s">
        <v>328</v>
      </c>
      <c r="C56" s="27" t="s">
        <v>86</v>
      </c>
      <c r="D56" s="56">
        <v>30</v>
      </c>
      <c r="E56" s="28"/>
      <c r="F56" s="29"/>
      <c r="G56" s="30">
        <f t="shared" si="3"/>
        <v>0</v>
      </c>
      <c r="H56" s="30">
        <f t="shared" si="4"/>
        <v>0</v>
      </c>
      <c r="I56" s="31" t="s">
        <v>278</v>
      </c>
    </row>
    <row r="57" spans="1:9" ht="127.5" x14ac:dyDescent="0.25">
      <c r="A57" s="19" t="s">
        <v>34</v>
      </c>
      <c r="B57" s="27" t="s">
        <v>329</v>
      </c>
      <c r="C57" s="27" t="s">
        <v>86</v>
      </c>
      <c r="D57" s="56">
        <v>43</v>
      </c>
      <c r="E57" s="28"/>
      <c r="F57" s="29"/>
      <c r="G57" s="30">
        <f t="shared" si="3"/>
        <v>0</v>
      </c>
      <c r="H57" s="30">
        <f t="shared" si="4"/>
        <v>0</v>
      </c>
      <c r="I57" s="31" t="s">
        <v>278</v>
      </c>
    </row>
    <row r="58" spans="1:9" ht="89.25" x14ac:dyDescent="0.25">
      <c r="A58" s="19" t="s">
        <v>35</v>
      </c>
      <c r="B58" s="27" t="s">
        <v>161</v>
      </c>
      <c r="C58" s="27" t="s">
        <v>84</v>
      </c>
      <c r="D58" s="56">
        <v>1834</v>
      </c>
      <c r="E58" s="28"/>
      <c r="F58" s="29"/>
      <c r="G58" s="30">
        <f t="shared" si="3"/>
        <v>0</v>
      </c>
      <c r="H58" s="30">
        <f t="shared" si="4"/>
        <v>0</v>
      </c>
      <c r="I58" s="31" t="s">
        <v>296</v>
      </c>
    </row>
    <row r="59" spans="1:9" ht="242.25" x14ac:dyDescent="0.25">
      <c r="A59" s="19" t="s">
        <v>36</v>
      </c>
      <c r="B59" s="32" t="s">
        <v>330</v>
      </c>
      <c r="C59" s="27" t="s">
        <v>86</v>
      </c>
      <c r="D59" s="56">
        <v>2884</v>
      </c>
      <c r="E59" s="28"/>
      <c r="F59" s="29"/>
      <c r="G59" s="30">
        <f t="shared" si="3"/>
        <v>0</v>
      </c>
      <c r="H59" s="30">
        <f t="shared" si="4"/>
        <v>0</v>
      </c>
      <c r="I59" s="31" t="s">
        <v>278</v>
      </c>
    </row>
    <row r="60" spans="1:9" ht="114.75" x14ac:dyDescent="0.25">
      <c r="A60" s="19" t="s">
        <v>37</v>
      </c>
      <c r="B60" s="32" t="s">
        <v>331</v>
      </c>
      <c r="C60" s="27" t="s">
        <v>86</v>
      </c>
      <c r="D60" s="56">
        <v>299</v>
      </c>
      <c r="E60" s="28"/>
      <c r="F60" s="29"/>
      <c r="G60" s="30">
        <f t="shared" si="3"/>
        <v>0</v>
      </c>
      <c r="H60" s="30">
        <f t="shared" si="4"/>
        <v>0</v>
      </c>
      <c r="I60" s="31" t="s">
        <v>278</v>
      </c>
    </row>
    <row r="61" spans="1:9" ht="191.25" x14ac:dyDescent="0.25">
      <c r="A61" s="19" t="s">
        <v>93</v>
      </c>
      <c r="B61" s="27" t="s">
        <v>332</v>
      </c>
      <c r="C61" s="27" t="s">
        <v>162</v>
      </c>
      <c r="D61" s="56">
        <v>19555</v>
      </c>
      <c r="E61" s="28"/>
      <c r="F61" s="29"/>
      <c r="G61" s="30">
        <f t="shared" ref="G61" si="5">ROUND(E61*F61+E61,2)</f>
        <v>0</v>
      </c>
      <c r="H61" s="30">
        <f t="shared" si="4"/>
        <v>0</v>
      </c>
      <c r="I61" s="34" t="s">
        <v>136</v>
      </c>
    </row>
    <row r="62" spans="1:9" ht="191.25" x14ac:dyDescent="0.25">
      <c r="A62" s="19" t="s">
        <v>94</v>
      </c>
      <c r="B62" s="27" t="s">
        <v>333</v>
      </c>
      <c r="C62" s="32" t="s">
        <v>162</v>
      </c>
      <c r="D62" s="56">
        <v>22343</v>
      </c>
      <c r="E62" s="28"/>
      <c r="F62" s="29"/>
      <c r="G62" s="30">
        <f t="shared" si="3"/>
        <v>0</v>
      </c>
      <c r="H62" s="30">
        <f t="shared" si="4"/>
        <v>0</v>
      </c>
      <c r="I62" s="34" t="s">
        <v>136</v>
      </c>
    </row>
    <row r="63" spans="1:9" ht="140.25" x14ac:dyDescent="0.25">
      <c r="A63" s="19" t="s">
        <v>95</v>
      </c>
      <c r="B63" s="27" t="s">
        <v>334</v>
      </c>
      <c r="C63" s="27" t="s">
        <v>162</v>
      </c>
      <c r="D63" s="56">
        <v>11975</v>
      </c>
      <c r="E63" s="28"/>
      <c r="F63" s="29"/>
      <c r="G63" s="30">
        <f t="shared" ref="G63:G64" si="6">ROUND(E63*F63+E63,2)</f>
        <v>0</v>
      </c>
      <c r="H63" s="30">
        <f t="shared" si="4"/>
        <v>0</v>
      </c>
      <c r="I63" s="34" t="s">
        <v>136</v>
      </c>
    </row>
    <row r="64" spans="1:9" ht="165.75" x14ac:dyDescent="0.25">
      <c r="A64" s="19" t="s">
        <v>96</v>
      </c>
      <c r="B64" s="27" t="s">
        <v>335</v>
      </c>
      <c r="C64" s="27" t="s">
        <v>162</v>
      </c>
      <c r="D64" s="56">
        <v>1264</v>
      </c>
      <c r="E64" s="28"/>
      <c r="F64" s="29"/>
      <c r="G64" s="30">
        <f t="shared" si="6"/>
        <v>0</v>
      </c>
      <c r="H64" s="30">
        <f t="shared" si="4"/>
        <v>0</v>
      </c>
      <c r="I64" s="34" t="s">
        <v>136</v>
      </c>
    </row>
    <row r="65" spans="1:9" ht="189.75" customHeight="1" x14ac:dyDescent="0.25">
      <c r="A65" s="19" t="s">
        <v>97</v>
      </c>
      <c r="B65" s="27" t="s">
        <v>336</v>
      </c>
      <c r="C65" s="27" t="s">
        <v>162</v>
      </c>
      <c r="D65" s="56">
        <v>3980</v>
      </c>
      <c r="E65" s="28"/>
      <c r="F65" s="29"/>
      <c r="G65" s="30">
        <f t="shared" ref="G65" si="7">ROUND(E65*F65+E65,2)</f>
        <v>0</v>
      </c>
      <c r="H65" s="30">
        <f t="shared" si="4"/>
        <v>0</v>
      </c>
      <c r="I65" s="34" t="s">
        <v>136</v>
      </c>
    </row>
    <row r="66" spans="1:9" ht="133.5" customHeight="1" x14ac:dyDescent="0.25">
      <c r="A66" s="35" t="s">
        <v>98</v>
      </c>
      <c r="B66" s="32" t="s">
        <v>366</v>
      </c>
      <c r="C66" s="32" t="s">
        <v>86</v>
      </c>
      <c r="D66" s="56">
        <v>43813</v>
      </c>
      <c r="E66" s="28"/>
      <c r="F66" s="29"/>
      <c r="G66" s="30">
        <f t="shared" ref="G66:G67" si="8">ROUND(E66*F66+E66,2)</f>
        <v>0</v>
      </c>
      <c r="H66" s="30">
        <f t="shared" si="4"/>
        <v>0</v>
      </c>
      <c r="I66" s="34" t="s">
        <v>287</v>
      </c>
    </row>
    <row r="67" spans="1:9" ht="63.75" x14ac:dyDescent="0.25">
      <c r="A67" s="19" t="s">
        <v>99</v>
      </c>
      <c r="B67" s="32" t="s">
        <v>163</v>
      </c>
      <c r="C67" s="32" t="s">
        <v>84</v>
      </c>
      <c r="D67" s="56">
        <v>542</v>
      </c>
      <c r="E67" s="28"/>
      <c r="F67" s="29"/>
      <c r="G67" s="30">
        <f t="shared" si="8"/>
        <v>0</v>
      </c>
      <c r="H67" s="30">
        <f t="shared" si="4"/>
        <v>0</v>
      </c>
      <c r="I67" s="31" t="s">
        <v>288</v>
      </c>
    </row>
    <row r="68" spans="1:9" s="36" customFormat="1" ht="89.25" x14ac:dyDescent="0.25">
      <c r="A68" s="19" t="s">
        <v>164</v>
      </c>
      <c r="B68" s="32" t="s">
        <v>337</v>
      </c>
      <c r="C68" s="32" t="s">
        <v>84</v>
      </c>
      <c r="D68" s="58">
        <v>159</v>
      </c>
      <c r="E68" s="28"/>
      <c r="F68" s="29"/>
      <c r="G68" s="30">
        <f t="shared" ref="G68" si="9">ROUND(E68*F68+E68,2)</f>
        <v>0</v>
      </c>
      <c r="H68" s="30">
        <f t="shared" si="4"/>
        <v>0</v>
      </c>
      <c r="I68" s="31" t="s">
        <v>288</v>
      </c>
    </row>
    <row r="69" spans="1:9" s="33" customFormat="1" ht="14.25" x14ac:dyDescent="0.25">
      <c r="A69" s="19" t="s">
        <v>154</v>
      </c>
      <c r="B69" s="37" t="s">
        <v>165</v>
      </c>
      <c r="C69" s="38"/>
      <c r="D69" s="59"/>
      <c r="E69" s="15"/>
      <c r="F69" s="39"/>
      <c r="G69" s="17"/>
      <c r="H69" s="17"/>
      <c r="I69" s="40"/>
    </row>
    <row r="70" spans="1:9" ht="191.25" x14ac:dyDescent="0.25">
      <c r="A70" s="19" t="s">
        <v>38</v>
      </c>
      <c r="B70" s="27" t="s">
        <v>364</v>
      </c>
      <c r="C70" s="27" t="s">
        <v>86</v>
      </c>
      <c r="D70" s="56">
        <v>657</v>
      </c>
      <c r="E70" s="28"/>
      <c r="F70" s="29"/>
      <c r="G70" s="30">
        <f t="shared" ref="G70:G85" si="10">ROUND(E70*F70+E70,2)</f>
        <v>0</v>
      </c>
      <c r="H70" s="30">
        <f t="shared" ref="H70:H87" si="11">D70*G70</f>
        <v>0</v>
      </c>
      <c r="I70" s="31" t="s">
        <v>278</v>
      </c>
    </row>
    <row r="71" spans="1:9" ht="204" x14ac:dyDescent="0.25">
      <c r="A71" s="19" t="s">
        <v>39</v>
      </c>
      <c r="B71" s="32" t="s">
        <v>338</v>
      </c>
      <c r="C71" s="27" t="s">
        <v>86</v>
      </c>
      <c r="D71" s="56">
        <v>328</v>
      </c>
      <c r="E71" s="28"/>
      <c r="F71" s="29"/>
      <c r="G71" s="30">
        <f t="shared" si="10"/>
        <v>0</v>
      </c>
      <c r="H71" s="30">
        <f t="shared" si="11"/>
        <v>0</v>
      </c>
      <c r="I71" s="31" t="s">
        <v>278</v>
      </c>
    </row>
    <row r="72" spans="1:9" ht="76.5" x14ac:dyDescent="0.25">
      <c r="A72" s="19" t="s">
        <v>40</v>
      </c>
      <c r="B72" s="32" t="s">
        <v>339</v>
      </c>
      <c r="C72" s="27" t="s">
        <v>86</v>
      </c>
      <c r="D72" s="56">
        <v>22</v>
      </c>
      <c r="E72" s="28"/>
      <c r="F72" s="29"/>
      <c r="G72" s="30">
        <f t="shared" si="10"/>
        <v>0</v>
      </c>
      <c r="H72" s="30">
        <f t="shared" si="11"/>
        <v>0</v>
      </c>
      <c r="I72" s="31" t="s">
        <v>149</v>
      </c>
    </row>
    <row r="73" spans="1:9" ht="63.75" x14ac:dyDescent="0.25">
      <c r="A73" s="19" t="s">
        <v>41</v>
      </c>
      <c r="B73" s="32" t="s">
        <v>340</v>
      </c>
      <c r="C73" s="27" t="s">
        <v>86</v>
      </c>
      <c r="D73" s="56">
        <v>10</v>
      </c>
      <c r="E73" s="28"/>
      <c r="F73" s="29"/>
      <c r="G73" s="30">
        <f t="shared" si="10"/>
        <v>0</v>
      </c>
      <c r="H73" s="30">
        <f t="shared" si="11"/>
        <v>0</v>
      </c>
      <c r="I73" s="31" t="s">
        <v>278</v>
      </c>
    </row>
    <row r="74" spans="1:9" ht="63.75" x14ac:dyDescent="0.25">
      <c r="A74" s="19" t="s">
        <v>42</v>
      </c>
      <c r="B74" s="27" t="s">
        <v>166</v>
      </c>
      <c r="C74" s="27" t="s">
        <v>86</v>
      </c>
      <c r="D74" s="56">
        <v>17</v>
      </c>
      <c r="E74" s="28"/>
      <c r="F74" s="29"/>
      <c r="G74" s="30">
        <f t="shared" ref="G74" si="12">ROUND(E74*F74+E74,2)</f>
        <v>0</v>
      </c>
      <c r="H74" s="30">
        <f t="shared" si="11"/>
        <v>0</v>
      </c>
      <c r="I74" s="31" t="s">
        <v>149</v>
      </c>
    </row>
    <row r="75" spans="1:9" ht="51" x14ac:dyDescent="0.25">
      <c r="A75" s="19" t="s">
        <v>43</v>
      </c>
      <c r="B75" s="27" t="s">
        <v>167</v>
      </c>
      <c r="C75" s="27" t="s">
        <v>86</v>
      </c>
      <c r="D75" s="56">
        <v>17</v>
      </c>
      <c r="E75" s="28"/>
      <c r="F75" s="29"/>
      <c r="G75" s="30">
        <f t="shared" si="10"/>
        <v>0</v>
      </c>
      <c r="H75" s="30">
        <f t="shared" si="11"/>
        <v>0</v>
      </c>
      <c r="I75" s="31" t="s">
        <v>278</v>
      </c>
    </row>
    <row r="76" spans="1:9" ht="63.75" x14ac:dyDescent="0.25">
      <c r="A76" s="19" t="s">
        <v>44</v>
      </c>
      <c r="B76" s="32" t="s">
        <v>168</v>
      </c>
      <c r="C76" s="32" t="s">
        <v>86</v>
      </c>
      <c r="D76" s="56">
        <v>23</v>
      </c>
      <c r="E76" s="28"/>
      <c r="F76" s="29"/>
      <c r="G76" s="30">
        <f t="shared" si="10"/>
        <v>0</v>
      </c>
      <c r="H76" s="30">
        <f t="shared" si="11"/>
        <v>0</v>
      </c>
      <c r="I76" s="31" t="s">
        <v>278</v>
      </c>
    </row>
    <row r="77" spans="1:9" ht="51" x14ac:dyDescent="0.25">
      <c r="A77" s="19" t="s">
        <v>45</v>
      </c>
      <c r="B77" s="27" t="s">
        <v>169</v>
      </c>
      <c r="C77" s="32" t="s">
        <v>86</v>
      </c>
      <c r="D77" s="56">
        <v>107</v>
      </c>
      <c r="E77" s="28"/>
      <c r="F77" s="29"/>
      <c r="G77" s="30">
        <f t="shared" ref="G77" si="13">ROUND(E77*F77+E77,2)</f>
        <v>0</v>
      </c>
      <c r="H77" s="30">
        <f t="shared" si="11"/>
        <v>0</v>
      </c>
      <c r="I77" s="31" t="s">
        <v>278</v>
      </c>
    </row>
    <row r="78" spans="1:9" ht="63.75" x14ac:dyDescent="0.25">
      <c r="A78" s="19" t="s">
        <v>46</v>
      </c>
      <c r="B78" s="32" t="s">
        <v>85</v>
      </c>
      <c r="C78" s="27" t="s">
        <v>84</v>
      </c>
      <c r="D78" s="56">
        <v>611</v>
      </c>
      <c r="E78" s="28"/>
      <c r="F78" s="29"/>
      <c r="G78" s="30">
        <f t="shared" si="10"/>
        <v>0</v>
      </c>
      <c r="H78" s="30">
        <f t="shared" si="11"/>
        <v>0</v>
      </c>
      <c r="I78" s="31" t="s">
        <v>149</v>
      </c>
    </row>
    <row r="79" spans="1:9" ht="63.75" x14ac:dyDescent="0.25">
      <c r="A79" s="19" t="s">
        <v>47</v>
      </c>
      <c r="B79" s="32" t="s">
        <v>170</v>
      </c>
      <c r="C79" s="27" t="s">
        <v>84</v>
      </c>
      <c r="D79" s="56">
        <v>609</v>
      </c>
      <c r="E79" s="28"/>
      <c r="F79" s="29"/>
      <c r="G79" s="30">
        <f t="shared" si="10"/>
        <v>0</v>
      </c>
      <c r="H79" s="30">
        <f t="shared" si="11"/>
        <v>0</v>
      </c>
      <c r="I79" s="31" t="s">
        <v>278</v>
      </c>
    </row>
    <row r="80" spans="1:9" ht="51" x14ac:dyDescent="0.25">
      <c r="A80" s="19" t="s">
        <v>48</v>
      </c>
      <c r="B80" s="27" t="s">
        <v>171</v>
      </c>
      <c r="C80" s="27" t="s">
        <v>84</v>
      </c>
      <c r="D80" s="56">
        <v>2735</v>
      </c>
      <c r="E80" s="28"/>
      <c r="F80" s="29"/>
      <c r="G80" s="30">
        <f t="shared" si="10"/>
        <v>0</v>
      </c>
      <c r="H80" s="30">
        <f t="shared" si="11"/>
        <v>0</v>
      </c>
      <c r="I80" s="31" t="s">
        <v>278</v>
      </c>
    </row>
    <row r="81" spans="1:9" ht="255" x14ac:dyDescent="0.25">
      <c r="A81" s="19" t="s">
        <v>49</v>
      </c>
      <c r="B81" s="32" t="s">
        <v>341</v>
      </c>
      <c r="C81" s="27" t="s">
        <v>86</v>
      </c>
      <c r="D81" s="56">
        <v>123</v>
      </c>
      <c r="E81" s="28"/>
      <c r="F81" s="29"/>
      <c r="G81" s="30">
        <f t="shared" si="10"/>
        <v>0</v>
      </c>
      <c r="H81" s="30">
        <f t="shared" si="11"/>
        <v>0</v>
      </c>
      <c r="I81" s="31" t="s">
        <v>149</v>
      </c>
    </row>
    <row r="82" spans="1:9" ht="255" x14ac:dyDescent="0.25">
      <c r="A82" s="19" t="s">
        <v>50</v>
      </c>
      <c r="B82" s="27" t="s">
        <v>342</v>
      </c>
      <c r="C82" s="27" t="s">
        <v>86</v>
      </c>
      <c r="D82" s="56">
        <v>170</v>
      </c>
      <c r="E82" s="28"/>
      <c r="F82" s="29"/>
      <c r="G82" s="30">
        <f t="shared" si="10"/>
        <v>0</v>
      </c>
      <c r="H82" s="30">
        <f t="shared" si="11"/>
        <v>0</v>
      </c>
      <c r="I82" s="31" t="s">
        <v>149</v>
      </c>
    </row>
    <row r="83" spans="1:9" ht="76.5" x14ac:dyDescent="0.25">
      <c r="A83" s="19" t="s">
        <v>51</v>
      </c>
      <c r="B83" s="27" t="s">
        <v>343</v>
      </c>
      <c r="C83" s="27" t="s">
        <v>86</v>
      </c>
      <c r="D83" s="56">
        <v>12</v>
      </c>
      <c r="E83" s="28"/>
      <c r="F83" s="29"/>
      <c r="G83" s="30">
        <f t="shared" si="10"/>
        <v>0</v>
      </c>
      <c r="H83" s="30">
        <f t="shared" si="11"/>
        <v>0</v>
      </c>
      <c r="I83" s="31" t="s">
        <v>278</v>
      </c>
    </row>
    <row r="84" spans="1:9" ht="76.5" x14ac:dyDescent="0.25">
      <c r="A84" s="19" t="s">
        <v>52</v>
      </c>
      <c r="B84" s="27" t="s">
        <v>344</v>
      </c>
      <c r="C84" s="27" t="s">
        <v>86</v>
      </c>
      <c r="D84" s="56">
        <v>31</v>
      </c>
      <c r="E84" s="28"/>
      <c r="F84" s="29"/>
      <c r="G84" s="30">
        <f t="shared" si="10"/>
        <v>0</v>
      </c>
      <c r="H84" s="30">
        <f t="shared" si="11"/>
        <v>0</v>
      </c>
      <c r="I84" s="31" t="s">
        <v>278</v>
      </c>
    </row>
    <row r="85" spans="1:9" ht="63.75" x14ac:dyDescent="0.25">
      <c r="A85" s="19" t="s">
        <v>100</v>
      </c>
      <c r="B85" s="32" t="s">
        <v>345</v>
      </c>
      <c r="C85" s="32" t="s">
        <v>86</v>
      </c>
      <c r="D85" s="60">
        <v>568</v>
      </c>
      <c r="E85" s="28"/>
      <c r="F85" s="29"/>
      <c r="G85" s="30">
        <f t="shared" si="10"/>
        <v>0</v>
      </c>
      <c r="H85" s="30">
        <f t="shared" si="11"/>
        <v>0</v>
      </c>
      <c r="I85" s="31" t="s">
        <v>278</v>
      </c>
    </row>
    <row r="86" spans="1:9" ht="102" x14ac:dyDescent="0.25">
      <c r="A86" s="19" t="s">
        <v>101</v>
      </c>
      <c r="B86" s="27" t="s">
        <v>346</v>
      </c>
      <c r="C86" s="27" t="s">
        <v>86</v>
      </c>
      <c r="D86" s="60">
        <v>100</v>
      </c>
      <c r="E86" s="28"/>
      <c r="F86" s="29"/>
      <c r="G86" s="30">
        <f t="shared" ref="G86:G89" si="14">ROUND(E86*F86+E86,2)</f>
        <v>0</v>
      </c>
      <c r="H86" s="30">
        <f t="shared" si="11"/>
        <v>0</v>
      </c>
      <c r="I86" s="31" t="s">
        <v>149</v>
      </c>
    </row>
    <row r="87" spans="1:9" ht="102" x14ac:dyDescent="0.25">
      <c r="A87" s="19" t="s">
        <v>102</v>
      </c>
      <c r="B87" s="27" t="s">
        <v>347</v>
      </c>
      <c r="C87" s="27" t="s">
        <v>86</v>
      </c>
      <c r="D87" s="60">
        <v>46</v>
      </c>
      <c r="E87" s="28"/>
      <c r="F87" s="29"/>
      <c r="G87" s="30">
        <f t="shared" ref="G87" si="15">ROUND(E87*F87+E87,2)</f>
        <v>0</v>
      </c>
      <c r="H87" s="30">
        <f t="shared" si="11"/>
        <v>0</v>
      </c>
      <c r="I87" s="31" t="s">
        <v>278</v>
      </c>
    </row>
    <row r="88" spans="1:9" s="33" customFormat="1" ht="14.25" x14ac:dyDescent="0.25">
      <c r="A88" s="19" t="s">
        <v>155</v>
      </c>
      <c r="B88" s="38" t="s">
        <v>172</v>
      </c>
      <c r="C88" s="38"/>
      <c r="D88" s="61"/>
      <c r="E88" s="15"/>
      <c r="F88" s="39"/>
      <c r="G88" s="17"/>
      <c r="H88" s="17"/>
      <c r="I88" s="40"/>
    </row>
    <row r="89" spans="1:9" ht="114.75" x14ac:dyDescent="0.25">
      <c r="A89" s="19" t="s">
        <v>54</v>
      </c>
      <c r="B89" s="27" t="s">
        <v>348</v>
      </c>
      <c r="C89" s="27" t="s">
        <v>84</v>
      </c>
      <c r="D89" s="60">
        <v>905</v>
      </c>
      <c r="E89" s="28"/>
      <c r="F89" s="29"/>
      <c r="G89" s="30">
        <f t="shared" si="14"/>
        <v>0</v>
      </c>
      <c r="H89" s="30">
        <f t="shared" ref="H89:H102" si="16">D89*G89</f>
        <v>0</v>
      </c>
      <c r="I89" s="31" t="s">
        <v>278</v>
      </c>
    </row>
    <row r="90" spans="1:9" ht="89.25" x14ac:dyDescent="0.25">
      <c r="A90" s="19" t="s">
        <v>55</v>
      </c>
      <c r="B90" s="32" t="s">
        <v>173</v>
      </c>
      <c r="C90" s="32" t="s">
        <v>84</v>
      </c>
      <c r="D90" s="60">
        <v>1394</v>
      </c>
      <c r="E90" s="28"/>
      <c r="F90" s="29"/>
      <c r="G90" s="30">
        <f t="shared" ref="G90" si="17">ROUND(E90*F90+E90,2)</f>
        <v>0</v>
      </c>
      <c r="H90" s="30">
        <f t="shared" si="16"/>
        <v>0</v>
      </c>
      <c r="I90" s="31" t="s">
        <v>278</v>
      </c>
    </row>
    <row r="91" spans="1:9" ht="89.25" x14ac:dyDescent="0.25">
      <c r="A91" s="19" t="s">
        <v>56</v>
      </c>
      <c r="B91" s="27" t="s">
        <v>174</v>
      </c>
      <c r="C91" s="27" t="s">
        <v>84</v>
      </c>
      <c r="D91" s="60">
        <v>1194</v>
      </c>
      <c r="E91" s="28"/>
      <c r="F91" s="29"/>
      <c r="G91" s="30">
        <f t="shared" ref="G91:G119" si="18">ROUND(E91*F91+E91,2)</f>
        <v>0</v>
      </c>
      <c r="H91" s="30">
        <f t="shared" si="16"/>
        <v>0</v>
      </c>
      <c r="I91" s="31" t="s">
        <v>278</v>
      </c>
    </row>
    <row r="92" spans="1:9" ht="89.25" x14ac:dyDescent="0.25">
      <c r="A92" s="19" t="s">
        <v>57</v>
      </c>
      <c r="B92" s="27" t="s">
        <v>175</v>
      </c>
      <c r="C92" s="27" t="s">
        <v>84</v>
      </c>
      <c r="D92" s="60">
        <v>216</v>
      </c>
      <c r="E92" s="28"/>
      <c r="F92" s="29"/>
      <c r="G92" s="30">
        <f t="shared" ref="G92" si="19">ROUND(E92*F92+E92,2)</f>
        <v>0</v>
      </c>
      <c r="H92" s="30">
        <f t="shared" si="16"/>
        <v>0</v>
      </c>
      <c r="I92" s="31" t="s">
        <v>149</v>
      </c>
    </row>
    <row r="93" spans="1:9" ht="76.5" x14ac:dyDescent="0.25">
      <c r="A93" s="19" t="s">
        <v>58</v>
      </c>
      <c r="B93" s="32" t="s">
        <v>349</v>
      </c>
      <c r="C93" s="27" t="s">
        <v>86</v>
      </c>
      <c r="D93" s="60">
        <v>263</v>
      </c>
      <c r="E93" s="28"/>
      <c r="F93" s="29"/>
      <c r="G93" s="30">
        <f t="shared" si="18"/>
        <v>0</v>
      </c>
      <c r="H93" s="30">
        <f t="shared" si="16"/>
        <v>0</v>
      </c>
      <c r="I93" s="31" t="s">
        <v>135</v>
      </c>
    </row>
    <row r="94" spans="1:9" ht="76.5" x14ac:dyDescent="0.25">
      <c r="A94" s="19" t="s">
        <v>59</v>
      </c>
      <c r="B94" s="32" t="s">
        <v>176</v>
      </c>
      <c r="C94" s="27" t="s">
        <v>86</v>
      </c>
      <c r="D94" s="60">
        <v>431</v>
      </c>
      <c r="E94" s="28"/>
      <c r="F94" s="29"/>
      <c r="G94" s="30">
        <f t="shared" si="18"/>
        <v>0</v>
      </c>
      <c r="H94" s="30">
        <f t="shared" si="16"/>
        <v>0</v>
      </c>
      <c r="I94" s="31" t="s">
        <v>289</v>
      </c>
    </row>
    <row r="95" spans="1:9" ht="63.75" x14ac:dyDescent="0.25">
      <c r="A95" s="19" t="s">
        <v>60</v>
      </c>
      <c r="B95" s="27" t="s">
        <v>177</v>
      </c>
      <c r="C95" s="27" t="s">
        <v>86</v>
      </c>
      <c r="D95" s="60">
        <v>399</v>
      </c>
      <c r="E95" s="28"/>
      <c r="F95" s="29"/>
      <c r="G95" s="30">
        <f t="shared" si="18"/>
        <v>0</v>
      </c>
      <c r="H95" s="30">
        <f t="shared" si="16"/>
        <v>0</v>
      </c>
      <c r="I95" s="31" t="s">
        <v>278</v>
      </c>
    </row>
    <row r="96" spans="1:9" ht="63.75" x14ac:dyDescent="0.25">
      <c r="A96" s="19" t="s">
        <v>61</v>
      </c>
      <c r="B96" s="27" t="s">
        <v>178</v>
      </c>
      <c r="C96" s="27" t="s">
        <v>86</v>
      </c>
      <c r="D96" s="60">
        <v>108</v>
      </c>
      <c r="E96" s="28"/>
      <c r="F96" s="29"/>
      <c r="G96" s="30">
        <f t="shared" ref="G96" si="20">ROUND(E96*F96+E96,2)</f>
        <v>0</v>
      </c>
      <c r="H96" s="30">
        <f t="shared" si="16"/>
        <v>0</v>
      </c>
      <c r="I96" s="31" t="s">
        <v>288</v>
      </c>
    </row>
    <row r="97" spans="1:9" ht="63.75" x14ac:dyDescent="0.25">
      <c r="A97" s="19" t="s">
        <v>62</v>
      </c>
      <c r="B97" s="32" t="s">
        <v>350</v>
      </c>
      <c r="C97" s="27" t="s">
        <v>84</v>
      </c>
      <c r="D97" s="60">
        <v>33</v>
      </c>
      <c r="E97" s="28"/>
      <c r="F97" s="29"/>
      <c r="G97" s="30">
        <f t="shared" si="18"/>
        <v>0</v>
      </c>
      <c r="H97" s="30">
        <f t="shared" si="16"/>
        <v>0</v>
      </c>
      <c r="I97" s="31" t="s">
        <v>278</v>
      </c>
    </row>
    <row r="98" spans="1:9" ht="51" x14ac:dyDescent="0.25">
      <c r="A98" s="19" t="s">
        <v>63</v>
      </c>
      <c r="B98" s="27" t="s">
        <v>290</v>
      </c>
      <c r="C98" s="27" t="s">
        <v>84</v>
      </c>
      <c r="D98" s="60">
        <v>182</v>
      </c>
      <c r="E98" s="28"/>
      <c r="F98" s="29"/>
      <c r="G98" s="30">
        <f t="shared" si="18"/>
        <v>0</v>
      </c>
      <c r="H98" s="30">
        <f t="shared" si="16"/>
        <v>0</v>
      </c>
      <c r="I98" s="31" t="s">
        <v>278</v>
      </c>
    </row>
    <row r="99" spans="1:9" ht="51" x14ac:dyDescent="0.25">
      <c r="A99" s="19" t="s">
        <v>64</v>
      </c>
      <c r="B99" s="32" t="s">
        <v>291</v>
      </c>
      <c r="C99" s="32" t="s">
        <v>84</v>
      </c>
      <c r="D99" s="60">
        <v>360</v>
      </c>
      <c r="E99" s="28"/>
      <c r="F99" s="29"/>
      <c r="G99" s="30">
        <f t="shared" si="18"/>
        <v>0</v>
      </c>
      <c r="H99" s="30">
        <f t="shared" si="16"/>
        <v>0</v>
      </c>
      <c r="I99" s="31" t="s">
        <v>278</v>
      </c>
    </row>
    <row r="100" spans="1:9" ht="51" x14ac:dyDescent="0.25">
      <c r="A100" s="19" t="s">
        <v>65</v>
      </c>
      <c r="B100" s="32" t="s">
        <v>292</v>
      </c>
      <c r="C100" s="27" t="s">
        <v>84</v>
      </c>
      <c r="D100" s="60">
        <v>192</v>
      </c>
      <c r="E100" s="28"/>
      <c r="F100" s="29"/>
      <c r="G100" s="30">
        <f t="shared" si="18"/>
        <v>0</v>
      </c>
      <c r="H100" s="30">
        <f t="shared" si="16"/>
        <v>0</v>
      </c>
      <c r="I100" s="31" t="s">
        <v>278</v>
      </c>
    </row>
    <row r="101" spans="1:9" ht="89.25" x14ac:dyDescent="0.25">
      <c r="A101" s="19" t="s">
        <v>66</v>
      </c>
      <c r="B101" s="32" t="s">
        <v>351</v>
      </c>
      <c r="C101" s="27" t="s">
        <v>86</v>
      </c>
      <c r="D101" s="60">
        <v>1518</v>
      </c>
      <c r="E101" s="28"/>
      <c r="F101" s="29"/>
      <c r="G101" s="30">
        <f t="shared" si="18"/>
        <v>0</v>
      </c>
      <c r="H101" s="30">
        <f t="shared" si="16"/>
        <v>0</v>
      </c>
      <c r="I101" s="31" t="s">
        <v>286</v>
      </c>
    </row>
    <row r="102" spans="1:9" ht="63.75" x14ac:dyDescent="0.25">
      <c r="A102" s="19" t="s">
        <v>67</v>
      </c>
      <c r="B102" s="32" t="s">
        <v>179</v>
      </c>
      <c r="C102" s="32" t="s">
        <v>86</v>
      </c>
      <c r="D102" s="60">
        <v>79</v>
      </c>
      <c r="E102" s="28"/>
      <c r="F102" s="29"/>
      <c r="G102" s="30">
        <f t="shared" si="18"/>
        <v>0</v>
      </c>
      <c r="H102" s="30">
        <f t="shared" si="16"/>
        <v>0</v>
      </c>
      <c r="I102" s="31" t="s">
        <v>278</v>
      </c>
    </row>
    <row r="103" spans="1:9" s="33" customFormat="1" ht="14.25" x14ac:dyDescent="0.25">
      <c r="A103" s="19" t="s">
        <v>156</v>
      </c>
      <c r="B103" s="37" t="s">
        <v>53</v>
      </c>
      <c r="C103" s="37"/>
      <c r="D103" s="61"/>
      <c r="E103" s="15"/>
      <c r="F103" s="39"/>
      <c r="G103" s="17"/>
      <c r="H103" s="17"/>
      <c r="I103" s="40"/>
    </row>
    <row r="104" spans="1:9" ht="127.5" x14ac:dyDescent="0.25">
      <c r="A104" s="19" t="s">
        <v>68</v>
      </c>
      <c r="B104" s="32" t="s">
        <v>180</v>
      </c>
      <c r="C104" s="27" t="s">
        <v>84</v>
      </c>
      <c r="D104" s="60">
        <v>1703</v>
      </c>
      <c r="E104" s="28"/>
      <c r="F104" s="29"/>
      <c r="G104" s="30">
        <f>ROUND(E104*F104+E104,2)</f>
        <v>0</v>
      </c>
      <c r="H104" s="30">
        <f t="shared" ref="H104:H138" si="21">D104*G104</f>
        <v>0</v>
      </c>
      <c r="I104" s="34" t="s">
        <v>287</v>
      </c>
    </row>
    <row r="105" spans="1:9" ht="204" x14ac:dyDescent="0.25">
      <c r="A105" s="19" t="s">
        <v>69</v>
      </c>
      <c r="B105" s="32" t="s">
        <v>181</v>
      </c>
      <c r="C105" s="27" t="s">
        <v>84</v>
      </c>
      <c r="D105" s="60">
        <v>3359</v>
      </c>
      <c r="E105" s="28"/>
      <c r="F105" s="29"/>
      <c r="G105" s="30">
        <f t="shared" si="18"/>
        <v>0</v>
      </c>
      <c r="H105" s="30">
        <f t="shared" si="21"/>
        <v>0</v>
      </c>
      <c r="I105" s="34" t="s">
        <v>136</v>
      </c>
    </row>
    <row r="106" spans="1:9" ht="102" x14ac:dyDescent="0.25">
      <c r="A106" s="19" t="s">
        <v>70</v>
      </c>
      <c r="B106" s="32" t="s">
        <v>182</v>
      </c>
      <c r="C106" s="27" t="s">
        <v>86</v>
      </c>
      <c r="D106" s="60">
        <v>1230</v>
      </c>
      <c r="E106" s="28"/>
      <c r="F106" s="29"/>
      <c r="G106" s="30">
        <f t="shared" ref="G106" si="22">ROUND(E106*F106+E106,2)</f>
        <v>0</v>
      </c>
      <c r="H106" s="30">
        <f t="shared" si="21"/>
        <v>0</v>
      </c>
      <c r="I106" s="31" t="s">
        <v>135</v>
      </c>
    </row>
    <row r="107" spans="1:9" ht="63.75" x14ac:dyDescent="0.25">
      <c r="A107" s="19" t="s">
        <v>183</v>
      </c>
      <c r="B107" s="27" t="s">
        <v>184</v>
      </c>
      <c r="C107" s="27" t="s">
        <v>86</v>
      </c>
      <c r="D107" s="60">
        <v>193</v>
      </c>
      <c r="E107" s="28"/>
      <c r="F107" s="29"/>
      <c r="G107" s="30">
        <f t="shared" si="18"/>
        <v>0</v>
      </c>
      <c r="H107" s="30">
        <f t="shared" si="21"/>
        <v>0</v>
      </c>
      <c r="I107" s="31" t="s">
        <v>135</v>
      </c>
    </row>
    <row r="108" spans="1:9" ht="89.25" x14ac:dyDescent="0.25">
      <c r="A108" s="19" t="s">
        <v>71</v>
      </c>
      <c r="B108" s="32" t="s">
        <v>352</v>
      </c>
      <c r="C108" s="32" t="s">
        <v>162</v>
      </c>
      <c r="D108" s="60">
        <v>112</v>
      </c>
      <c r="E108" s="28"/>
      <c r="F108" s="29"/>
      <c r="G108" s="30">
        <f t="shared" si="18"/>
        <v>0</v>
      </c>
      <c r="H108" s="30">
        <f t="shared" si="21"/>
        <v>0</v>
      </c>
      <c r="I108" s="31" t="s">
        <v>135</v>
      </c>
    </row>
    <row r="109" spans="1:9" ht="51" x14ac:dyDescent="0.25">
      <c r="A109" s="19" t="s">
        <v>72</v>
      </c>
      <c r="B109" s="32" t="s">
        <v>185</v>
      </c>
      <c r="C109" s="32" t="s">
        <v>86</v>
      </c>
      <c r="D109" s="60">
        <v>299</v>
      </c>
      <c r="E109" s="28"/>
      <c r="F109" s="29"/>
      <c r="G109" s="30">
        <f t="shared" si="18"/>
        <v>0</v>
      </c>
      <c r="H109" s="30">
        <f t="shared" si="21"/>
        <v>0</v>
      </c>
      <c r="I109" s="31" t="s">
        <v>278</v>
      </c>
    </row>
    <row r="110" spans="1:9" ht="63.75" x14ac:dyDescent="0.25">
      <c r="A110" s="19" t="s">
        <v>128</v>
      </c>
      <c r="B110" s="32" t="s">
        <v>186</v>
      </c>
      <c r="C110" s="32" t="s">
        <v>84</v>
      </c>
      <c r="D110" s="60">
        <v>1268</v>
      </c>
      <c r="E110" s="28"/>
      <c r="F110" s="29"/>
      <c r="G110" s="30">
        <f t="shared" si="18"/>
        <v>0</v>
      </c>
      <c r="H110" s="30">
        <f t="shared" si="21"/>
        <v>0</v>
      </c>
      <c r="I110" s="31" t="s">
        <v>135</v>
      </c>
    </row>
    <row r="111" spans="1:9" ht="89.25" x14ac:dyDescent="0.25">
      <c r="A111" s="19" t="s">
        <v>187</v>
      </c>
      <c r="B111" s="32" t="s">
        <v>293</v>
      </c>
      <c r="C111" s="32" t="s">
        <v>162</v>
      </c>
      <c r="D111" s="60">
        <v>170</v>
      </c>
      <c r="E111" s="28"/>
      <c r="F111" s="29"/>
      <c r="G111" s="30">
        <f>ROUND(E111*F111+E111,2)</f>
        <v>0</v>
      </c>
      <c r="H111" s="30">
        <f t="shared" si="21"/>
        <v>0</v>
      </c>
      <c r="I111" s="31" t="s">
        <v>297</v>
      </c>
    </row>
    <row r="112" spans="1:9" ht="63.75" x14ac:dyDescent="0.25">
      <c r="A112" s="19" t="s">
        <v>188</v>
      </c>
      <c r="B112" s="32" t="s">
        <v>294</v>
      </c>
      <c r="C112" s="32" t="s">
        <v>84</v>
      </c>
      <c r="D112" s="60">
        <v>1753</v>
      </c>
      <c r="E112" s="28"/>
      <c r="F112" s="29"/>
      <c r="G112" s="30">
        <f>ROUND(E112*F112+E112,2)</f>
        <v>0</v>
      </c>
      <c r="H112" s="30">
        <f t="shared" si="21"/>
        <v>0</v>
      </c>
      <c r="I112" s="31" t="s">
        <v>135</v>
      </c>
    </row>
    <row r="113" spans="1:9" ht="165.75" x14ac:dyDescent="0.25">
      <c r="A113" s="19" t="s">
        <v>189</v>
      </c>
      <c r="B113" s="32" t="s">
        <v>190</v>
      </c>
      <c r="C113" s="32" t="s">
        <v>191</v>
      </c>
      <c r="D113" s="60">
        <v>76</v>
      </c>
      <c r="E113" s="28"/>
      <c r="F113" s="29"/>
      <c r="G113" s="30">
        <f t="shared" si="18"/>
        <v>0</v>
      </c>
      <c r="H113" s="30">
        <f t="shared" si="21"/>
        <v>0</v>
      </c>
      <c r="I113" s="31" t="s">
        <v>135</v>
      </c>
    </row>
    <row r="114" spans="1:9" ht="102" x14ac:dyDescent="0.25">
      <c r="A114" s="19" t="s">
        <v>192</v>
      </c>
      <c r="B114" s="32" t="s">
        <v>193</v>
      </c>
      <c r="C114" s="32" t="s">
        <v>84</v>
      </c>
      <c r="D114" s="60">
        <v>200</v>
      </c>
      <c r="E114" s="28"/>
      <c r="F114" s="29"/>
      <c r="G114" s="30">
        <f t="shared" si="18"/>
        <v>0</v>
      </c>
      <c r="H114" s="30">
        <f t="shared" si="21"/>
        <v>0</v>
      </c>
      <c r="I114" s="31" t="s">
        <v>135</v>
      </c>
    </row>
    <row r="115" spans="1:9" ht="76.5" x14ac:dyDescent="0.25">
      <c r="A115" s="19" t="s">
        <v>194</v>
      </c>
      <c r="B115" s="32" t="s">
        <v>195</v>
      </c>
      <c r="C115" s="32" t="s">
        <v>196</v>
      </c>
      <c r="D115" s="60">
        <v>140</v>
      </c>
      <c r="E115" s="28"/>
      <c r="F115" s="29"/>
      <c r="G115" s="30">
        <f t="shared" ref="G115" si="23">ROUND(E115*F115+E115,2)</f>
        <v>0</v>
      </c>
      <c r="H115" s="30">
        <f t="shared" si="21"/>
        <v>0</v>
      </c>
      <c r="I115" s="31" t="s">
        <v>135</v>
      </c>
    </row>
    <row r="116" spans="1:9" ht="63.75" x14ac:dyDescent="0.25">
      <c r="A116" s="19" t="s">
        <v>197</v>
      </c>
      <c r="B116" s="32" t="s">
        <v>198</v>
      </c>
      <c r="C116" s="32" t="s">
        <v>84</v>
      </c>
      <c r="D116" s="60">
        <v>493</v>
      </c>
      <c r="E116" s="28"/>
      <c r="F116" s="29"/>
      <c r="G116" s="30">
        <f t="shared" si="18"/>
        <v>0</v>
      </c>
      <c r="H116" s="30">
        <f t="shared" si="21"/>
        <v>0</v>
      </c>
      <c r="I116" s="31" t="s">
        <v>135</v>
      </c>
    </row>
    <row r="117" spans="1:9" ht="63.75" x14ac:dyDescent="0.25">
      <c r="A117" s="19" t="s">
        <v>199</v>
      </c>
      <c r="B117" s="32" t="s">
        <v>200</v>
      </c>
      <c r="C117" s="32" t="s">
        <v>84</v>
      </c>
      <c r="D117" s="60">
        <v>279</v>
      </c>
      <c r="E117" s="28"/>
      <c r="F117" s="29"/>
      <c r="G117" s="30">
        <f t="shared" si="18"/>
        <v>0</v>
      </c>
      <c r="H117" s="30">
        <f t="shared" si="21"/>
        <v>0</v>
      </c>
      <c r="I117" s="31" t="s">
        <v>135</v>
      </c>
    </row>
    <row r="118" spans="1:9" ht="63.75" x14ac:dyDescent="0.25">
      <c r="A118" s="35" t="s">
        <v>274</v>
      </c>
      <c r="B118" s="32" t="s">
        <v>201</v>
      </c>
      <c r="C118" s="32" t="s">
        <v>84</v>
      </c>
      <c r="D118" s="60">
        <v>1069</v>
      </c>
      <c r="E118" s="28"/>
      <c r="F118" s="29"/>
      <c r="G118" s="30">
        <f t="shared" si="18"/>
        <v>0</v>
      </c>
      <c r="H118" s="30">
        <f t="shared" si="21"/>
        <v>0</v>
      </c>
      <c r="I118" s="31" t="s">
        <v>135</v>
      </c>
    </row>
    <row r="119" spans="1:9" ht="63.75" x14ac:dyDescent="0.25">
      <c r="A119" s="19" t="s">
        <v>202</v>
      </c>
      <c r="B119" s="27" t="s">
        <v>203</v>
      </c>
      <c r="C119" s="32" t="s">
        <v>84</v>
      </c>
      <c r="D119" s="60">
        <v>1363</v>
      </c>
      <c r="E119" s="28"/>
      <c r="F119" s="29"/>
      <c r="G119" s="30">
        <f t="shared" si="18"/>
        <v>0</v>
      </c>
      <c r="H119" s="30">
        <f t="shared" si="21"/>
        <v>0</v>
      </c>
      <c r="I119" s="31" t="s">
        <v>135</v>
      </c>
    </row>
    <row r="120" spans="1:9" s="36" customFormat="1" ht="63.75" x14ac:dyDescent="0.25">
      <c r="A120" s="41" t="s">
        <v>204</v>
      </c>
      <c r="B120" s="32" t="s">
        <v>205</v>
      </c>
      <c r="C120" s="32" t="s">
        <v>84</v>
      </c>
      <c r="D120" s="60">
        <v>247</v>
      </c>
      <c r="E120" s="28"/>
      <c r="F120" s="29"/>
      <c r="G120" s="30">
        <f t="shared" ref="G120" si="24">ROUND(E120*F120+E120,2)</f>
        <v>0</v>
      </c>
      <c r="H120" s="30">
        <f t="shared" si="21"/>
        <v>0</v>
      </c>
      <c r="I120" s="31" t="s">
        <v>135</v>
      </c>
    </row>
    <row r="121" spans="1:9" ht="89.25" x14ac:dyDescent="0.25">
      <c r="A121" s="19" t="s">
        <v>206</v>
      </c>
      <c r="B121" s="27" t="s">
        <v>207</v>
      </c>
      <c r="C121" s="27" t="s">
        <v>84</v>
      </c>
      <c r="D121" s="60">
        <v>156</v>
      </c>
      <c r="E121" s="28"/>
      <c r="F121" s="29"/>
      <c r="G121" s="30">
        <f t="shared" ref="G121:G127" si="25">ROUND(E121*F121+E121,2)</f>
        <v>0</v>
      </c>
      <c r="H121" s="30">
        <f t="shared" si="21"/>
        <v>0</v>
      </c>
      <c r="I121" s="31" t="s">
        <v>137</v>
      </c>
    </row>
    <row r="122" spans="1:9" ht="38.25" x14ac:dyDescent="0.25">
      <c r="A122" s="19" t="s">
        <v>208</v>
      </c>
      <c r="B122" s="27" t="s">
        <v>209</v>
      </c>
      <c r="C122" s="27" t="s">
        <v>84</v>
      </c>
      <c r="D122" s="60">
        <v>291</v>
      </c>
      <c r="E122" s="28"/>
      <c r="F122" s="29"/>
      <c r="G122" s="30">
        <f t="shared" si="25"/>
        <v>0</v>
      </c>
      <c r="H122" s="30">
        <f t="shared" si="21"/>
        <v>0</v>
      </c>
      <c r="I122" s="31" t="s">
        <v>137</v>
      </c>
    </row>
    <row r="123" spans="1:9" ht="63.75" x14ac:dyDescent="0.25">
      <c r="A123" s="19" t="s">
        <v>210</v>
      </c>
      <c r="B123" s="27" t="s">
        <v>211</v>
      </c>
      <c r="C123" s="27" t="s">
        <v>191</v>
      </c>
      <c r="D123" s="60">
        <v>224</v>
      </c>
      <c r="E123" s="28"/>
      <c r="F123" s="29"/>
      <c r="G123" s="30">
        <f t="shared" ref="G123" si="26">ROUND(E123*F123+E123,2)</f>
        <v>0</v>
      </c>
      <c r="H123" s="30">
        <f t="shared" si="21"/>
        <v>0</v>
      </c>
      <c r="I123" s="31" t="s">
        <v>137</v>
      </c>
    </row>
    <row r="124" spans="1:9" ht="38.25" x14ac:dyDescent="0.25">
      <c r="A124" s="19" t="s">
        <v>212</v>
      </c>
      <c r="B124" s="27" t="s">
        <v>213</v>
      </c>
      <c r="C124" s="27" t="s">
        <v>84</v>
      </c>
      <c r="D124" s="60">
        <v>585</v>
      </c>
      <c r="E124" s="28"/>
      <c r="F124" s="29"/>
      <c r="G124" s="30">
        <f t="shared" si="25"/>
        <v>0</v>
      </c>
      <c r="H124" s="30">
        <f t="shared" si="21"/>
        <v>0</v>
      </c>
      <c r="I124" s="31" t="s">
        <v>137</v>
      </c>
    </row>
    <row r="125" spans="1:9" ht="38.25" x14ac:dyDescent="0.25">
      <c r="A125" s="19" t="s">
        <v>214</v>
      </c>
      <c r="B125" s="27" t="s">
        <v>275</v>
      </c>
      <c r="C125" s="27" t="s">
        <v>84</v>
      </c>
      <c r="D125" s="60">
        <v>73</v>
      </c>
      <c r="E125" s="28"/>
      <c r="F125" s="29"/>
      <c r="G125" s="30">
        <f t="shared" si="25"/>
        <v>0</v>
      </c>
      <c r="H125" s="30">
        <f t="shared" si="21"/>
        <v>0</v>
      </c>
      <c r="I125" s="31" t="s">
        <v>137</v>
      </c>
    </row>
    <row r="126" spans="1:9" ht="38.25" x14ac:dyDescent="0.25">
      <c r="A126" s="19" t="s">
        <v>215</v>
      </c>
      <c r="B126" s="27" t="s">
        <v>216</v>
      </c>
      <c r="C126" s="27" t="s">
        <v>84</v>
      </c>
      <c r="D126" s="60">
        <v>70</v>
      </c>
      <c r="E126" s="28"/>
      <c r="F126" s="29"/>
      <c r="G126" s="30">
        <f t="shared" si="25"/>
        <v>0</v>
      </c>
      <c r="H126" s="30">
        <f t="shared" si="21"/>
        <v>0</v>
      </c>
      <c r="I126" s="31" t="s">
        <v>137</v>
      </c>
    </row>
    <row r="127" spans="1:9" ht="38.25" x14ac:dyDescent="0.25">
      <c r="A127" s="19" t="s">
        <v>217</v>
      </c>
      <c r="B127" s="32" t="s">
        <v>218</v>
      </c>
      <c r="C127" s="32" t="s">
        <v>84</v>
      </c>
      <c r="D127" s="60">
        <v>91</v>
      </c>
      <c r="E127" s="28"/>
      <c r="F127" s="29"/>
      <c r="G127" s="30">
        <f t="shared" si="25"/>
        <v>0</v>
      </c>
      <c r="H127" s="30">
        <f t="shared" si="21"/>
        <v>0</v>
      </c>
      <c r="I127" s="31" t="s">
        <v>137</v>
      </c>
    </row>
    <row r="128" spans="1:9" s="36" customFormat="1" ht="38.25" x14ac:dyDescent="0.25">
      <c r="A128" s="19" t="s">
        <v>219</v>
      </c>
      <c r="B128" s="32" t="s">
        <v>220</v>
      </c>
      <c r="C128" s="32" t="s">
        <v>84</v>
      </c>
      <c r="D128" s="60">
        <v>22</v>
      </c>
      <c r="E128" s="28"/>
      <c r="F128" s="29"/>
      <c r="G128" s="30">
        <f t="shared" ref="G128" si="27">ROUND(E128*F128+E128,2)</f>
        <v>0</v>
      </c>
      <c r="H128" s="30">
        <f t="shared" si="21"/>
        <v>0</v>
      </c>
      <c r="I128" s="31" t="s">
        <v>137</v>
      </c>
    </row>
    <row r="129" spans="1:9" ht="51" x14ac:dyDescent="0.25">
      <c r="A129" s="19" t="s">
        <v>221</v>
      </c>
      <c r="B129" s="32" t="s">
        <v>222</v>
      </c>
      <c r="C129" s="32" t="s">
        <v>84</v>
      </c>
      <c r="D129" s="60">
        <v>33</v>
      </c>
      <c r="E129" s="28"/>
      <c r="F129" s="29"/>
      <c r="G129" s="30">
        <f t="shared" ref="G129:G134" si="28">ROUND(E129*F129+E129,2)</f>
        <v>0</v>
      </c>
      <c r="H129" s="30">
        <f t="shared" si="21"/>
        <v>0</v>
      </c>
      <c r="I129" s="31" t="s">
        <v>137</v>
      </c>
    </row>
    <row r="130" spans="1:9" ht="38.25" x14ac:dyDescent="0.25">
      <c r="A130" s="19" t="s">
        <v>223</v>
      </c>
      <c r="B130" s="32" t="s">
        <v>224</v>
      </c>
      <c r="C130" s="32" t="s">
        <v>84</v>
      </c>
      <c r="D130" s="60">
        <v>137</v>
      </c>
      <c r="E130" s="28"/>
      <c r="F130" s="29"/>
      <c r="G130" s="30">
        <f t="shared" si="28"/>
        <v>0</v>
      </c>
      <c r="H130" s="30">
        <f t="shared" si="21"/>
        <v>0</v>
      </c>
      <c r="I130" s="31" t="s">
        <v>137</v>
      </c>
    </row>
    <row r="131" spans="1:9" ht="63.75" x14ac:dyDescent="0.25">
      <c r="A131" s="19" t="s">
        <v>225</v>
      </c>
      <c r="B131" s="32" t="s">
        <v>226</v>
      </c>
      <c r="C131" s="32" t="s">
        <v>84</v>
      </c>
      <c r="D131" s="60">
        <v>43</v>
      </c>
      <c r="E131" s="28"/>
      <c r="F131" s="29"/>
      <c r="G131" s="30">
        <f t="shared" si="28"/>
        <v>0</v>
      </c>
      <c r="H131" s="30">
        <f t="shared" si="21"/>
        <v>0</v>
      </c>
      <c r="I131" s="31" t="s">
        <v>137</v>
      </c>
    </row>
    <row r="132" spans="1:9" ht="38.25" x14ac:dyDescent="0.25">
      <c r="A132" s="19" t="s">
        <v>227</v>
      </c>
      <c r="B132" s="32" t="s">
        <v>228</v>
      </c>
      <c r="C132" s="32" t="s">
        <v>84</v>
      </c>
      <c r="D132" s="60">
        <v>41</v>
      </c>
      <c r="E132" s="28"/>
      <c r="F132" s="29"/>
      <c r="G132" s="30">
        <f t="shared" si="28"/>
        <v>0</v>
      </c>
      <c r="H132" s="30">
        <f t="shared" si="21"/>
        <v>0</v>
      </c>
      <c r="I132" s="31" t="s">
        <v>137</v>
      </c>
    </row>
    <row r="133" spans="1:9" ht="38.25" x14ac:dyDescent="0.25">
      <c r="A133" s="19" t="s">
        <v>229</v>
      </c>
      <c r="B133" s="32" t="s">
        <v>230</v>
      </c>
      <c r="C133" s="32" t="s">
        <v>84</v>
      </c>
      <c r="D133" s="60">
        <v>15</v>
      </c>
      <c r="E133" s="28"/>
      <c r="F133" s="29"/>
      <c r="G133" s="30">
        <f t="shared" si="28"/>
        <v>0</v>
      </c>
      <c r="H133" s="30">
        <f t="shared" si="21"/>
        <v>0</v>
      </c>
      <c r="I133" s="31" t="s">
        <v>137</v>
      </c>
    </row>
    <row r="134" spans="1:9" ht="63.75" x14ac:dyDescent="0.25">
      <c r="A134" s="19" t="s">
        <v>229</v>
      </c>
      <c r="B134" s="32" t="s">
        <v>231</v>
      </c>
      <c r="C134" s="32" t="s">
        <v>84</v>
      </c>
      <c r="D134" s="60">
        <v>60</v>
      </c>
      <c r="E134" s="28"/>
      <c r="F134" s="29"/>
      <c r="G134" s="30">
        <f t="shared" si="28"/>
        <v>0</v>
      </c>
      <c r="H134" s="30">
        <f t="shared" si="21"/>
        <v>0</v>
      </c>
      <c r="I134" s="31" t="s">
        <v>137</v>
      </c>
    </row>
    <row r="135" spans="1:9" ht="63.75" x14ac:dyDescent="0.25">
      <c r="A135" s="19" t="s">
        <v>232</v>
      </c>
      <c r="B135" s="32" t="s">
        <v>233</v>
      </c>
      <c r="C135" s="32" t="s">
        <v>84</v>
      </c>
      <c r="D135" s="60">
        <v>900</v>
      </c>
      <c r="E135" s="28"/>
      <c r="F135" s="29"/>
      <c r="G135" s="30">
        <f t="shared" ref="G135" si="29">ROUND(E135*F135+E135,2)</f>
        <v>0</v>
      </c>
      <c r="H135" s="30">
        <f t="shared" si="21"/>
        <v>0</v>
      </c>
      <c r="I135" s="31" t="s">
        <v>137</v>
      </c>
    </row>
    <row r="136" spans="1:9" ht="76.5" x14ac:dyDescent="0.25">
      <c r="A136" s="42" t="s">
        <v>234</v>
      </c>
      <c r="B136" s="32" t="s">
        <v>235</v>
      </c>
      <c r="C136" s="32" t="s">
        <v>191</v>
      </c>
      <c r="D136" s="60">
        <v>144</v>
      </c>
      <c r="E136" s="43"/>
      <c r="F136" s="44"/>
      <c r="G136" s="45">
        <f t="shared" ref="G136:G141" si="30">ROUND(E136*F136+E136,2)</f>
        <v>0</v>
      </c>
      <c r="H136" s="30">
        <f t="shared" si="21"/>
        <v>0</v>
      </c>
      <c r="I136" s="31" t="s">
        <v>137</v>
      </c>
    </row>
    <row r="137" spans="1:9" ht="38.25" x14ac:dyDescent="0.25">
      <c r="A137" s="46" t="s">
        <v>236</v>
      </c>
      <c r="B137" s="32" t="s">
        <v>237</v>
      </c>
      <c r="C137" s="32" t="s">
        <v>84</v>
      </c>
      <c r="D137" s="60">
        <v>139</v>
      </c>
      <c r="E137" s="43"/>
      <c r="F137" s="44"/>
      <c r="G137" s="45">
        <f t="shared" si="30"/>
        <v>0</v>
      </c>
      <c r="H137" s="30">
        <f t="shared" si="21"/>
        <v>0</v>
      </c>
      <c r="I137" s="31" t="s">
        <v>137</v>
      </c>
    </row>
    <row r="138" spans="1:9" ht="63.75" x14ac:dyDescent="0.25">
      <c r="A138" s="46" t="s">
        <v>238</v>
      </c>
      <c r="B138" s="32" t="s">
        <v>277</v>
      </c>
      <c r="C138" s="47" t="s">
        <v>84</v>
      </c>
      <c r="D138" s="60">
        <v>72</v>
      </c>
      <c r="E138" s="43"/>
      <c r="F138" s="44"/>
      <c r="G138" s="45">
        <f t="shared" si="30"/>
        <v>0</v>
      </c>
      <c r="H138" s="30">
        <f t="shared" si="21"/>
        <v>0</v>
      </c>
      <c r="I138" s="31" t="s">
        <v>135</v>
      </c>
    </row>
    <row r="139" spans="1:9" s="33" customFormat="1" ht="14.25" x14ac:dyDescent="0.25">
      <c r="A139" s="46" t="s">
        <v>157</v>
      </c>
      <c r="B139" s="37" t="s">
        <v>239</v>
      </c>
      <c r="C139" s="48"/>
      <c r="D139" s="61"/>
      <c r="E139" s="49"/>
      <c r="F139" s="50"/>
      <c r="G139" s="18"/>
      <c r="H139" s="17"/>
      <c r="I139" s="40"/>
    </row>
    <row r="140" spans="1:9" ht="165.75" x14ac:dyDescent="0.25">
      <c r="A140" s="46" t="s">
        <v>73</v>
      </c>
      <c r="B140" s="32" t="s">
        <v>240</v>
      </c>
      <c r="C140" s="47" t="s">
        <v>86</v>
      </c>
      <c r="D140" s="60">
        <v>275</v>
      </c>
      <c r="E140" s="43"/>
      <c r="F140" s="44"/>
      <c r="G140" s="45">
        <f t="shared" si="30"/>
        <v>0</v>
      </c>
      <c r="H140" s="30">
        <f t="shared" ref="H140:H145" si="31">D140*G140</f>
        <v>0</v>
      </c>
      <c r="I140" s="31" t="s">
        <v>276</v>
      </c>
    </row>
    <row r="141" spans="1:9" ht="165.75" x14ac:dyDescent="0.25">
      <c r="A141" s="42" t="s">
        <v>74</v>
      </c>
      <c r="B141" s="32" t="s">
        <v>241</v>
      </c>
      <c r="C141" s="32" t="s">
        <v>86</v>
      </c>
      <c r="D141" s="60">
        <v>2285</v>
      </c>
      <c r="E141" s="43"/>
      <c r="F141" s="44"/>
      <c r="G141" s="45">
        <f t="shared" si="30"/>
        <v>0</v>
      </c>
      <c r="H141" s="30">
        <f t="shared" si="31"/>
        <v>0</v>
      </c>
      <c r="I141" s="31" t="s">
        <v>276</v>
      </c>
    </row>
    <row r="142" spans="1:9" ht="165.75" x14ac:dyDescent="0.25">
      <c r="A142" s="19" t="s">
        <v>75</v>
      </c>
      <c r="B142" s="32" t="s">
        <v>242</v>
      </c>
      <c r="C142" s="32" t="s">
        <v>86</v>
      </c>
      <c r="D142" s="60">
        <v>4822</v>
      </c>
      <c r="E142" s="43"/>
      <c r="F142" s="44"/>
      <c r="G142" s="45">
        <f t="shared" ref="G142" si="32">ROUND(E142*F142+E142,2)</f>
        <v>0</v>
      </c>
      <c r="H142" s="30">
        <f t="shared" si="31"/>
        <v>0</v>
      </c>
      <c r="I142" s="31" t="s">
        <v>276</v>
      </c>
    </row>
    <row r="143" spans="1:9" ht="165.75" x14ac:dyDescent="0.25">
      <c r="A143" s="19" t="s">
        <v>76</v>
      </c>
      <c r="B143" s="32" t="s">
        <v>243</v>
      </c>
      <c r="C143" s="32" t="s">
        <v>86</v>
      </c>
      <c r="D143" s="60">
        <v>3581</v>
      </c>
      <c r="E143" s="28"/>
      <c r="F143" s="29"/>
      <c r="G143" s="30">
        <f t="shared" ref="G143:G156" si="33">ROUND(E143*F143+E143,2)</f>
        <v>0</v>
      </c>
      <c r="H143" s="30">
        <f t="shared" si="31"/>
        <v>0</v>
      </c>
      <c r="I143" s="31" t="s">
        <v>276</v>
      </c>
    </row>
    <row r="144" spans="1:9" ht="165.75" x14ac:dyDescent="0.25">
      <c r="A144" s="19" t="s">
        <v>77</v>
      </c>
      <c r="B144" s="27" t="s">
        <v>244</v>
      </c>
      <c r="C144" s="27" t="s">
        <v>86</v>
      </c>
      <c r="D144" s="60">
        <v>951</v>
      </c>
      <c r="E144" s="28"/>
      <c r="F144" s="29"/>
      <c r="G144" s="30">
        <f t="shared" si="33"/>
        <v>0</v>
      </c>
      <c r="H144" s="30">
        <f t="shared" si="31"/>
        <v>0</v>
      </c>
      <c r="I144" s="31" t="s">
        <v>276</v>
      </c>
    </row>
    <row r="145" spans="1:9" ht="165.75" x14ac:dyDescent="0.25">
      <c r="A145" s="19" t="s">
        <v>103</v>
      </c>
      <c r="B145" s="27" t="s">
        <v>245</v>
      </c>
      <c r="C145" s="27" t="s">
        <v>86</v>
      </c>
      <c r="D145" s="60">
        <v>836</v>
      </c>
      <c r="E145" s="28"/>
      <c r="F145" s="29"/>
      <c r="G145" s="30">
        <f t="shared" si="33"/>
        <v>0</v>
      </c>
      <c r="H145" s="30">
        <f t="shared" si="31"/>
        <v>0</v>
      </c>
      <c r="I145" s="31" t="s">
        <v>276</v>
      </c>
    </row>
    <row r="146" spans="1:9" s="33" customFormat="1" ht="14.25" x14ac:dyDescent="0.25">
      <c r="A146" s="19" t="s">
        <v>158</v>
      </c>
      <c r="B146" s="37" t="s">
        <v>246</v>
      </c>
      <c r="C146" s="37"/>
      <c r="D146" s="61"/>
      <c r="E146" s="15"/>
      <c r="F146" s="39"/>
      <c r="G146" s="17"/>
      <c r="H146" s="17"/>
      <c r="I146" s="40"/>
    </row>
    <row r="147" spans="1:9" ht="165.75" x14ac:dyDescent="0.25">
      <c r="A147" s="19" t="s">
        <v>79</v>
      </c>
      <c r="B147" s="32" t="s">
        <v>353</v>
      </c>
      <c r="C147" s="32" t="s">
        <v>86</v>
      </c>
      <c r="D147" s="60">
        <v>118</v>
      </c>
      <c r="E147" s="28"/>
      <c r="F147" s="29"/>
      <c r="G147" s="30">
        <f t="shared" si="33"/>
        <v>0</v>
      </c>
      <c r="H147" s="30">
        <f>D147*G147</f>
        <v>0</v>
      </c>
      <c r="I147" s="31" t="s">
        <v>278</v>
      </c>
    </row>
    <row r="148" spans="1:9" ht="165.75" x14ac:dyDescent="0.25">
      <c r="A148" s="19" t="s">
        <v>80</v>
      </c>
      <c r="B148" s="32" t="s">
        <v>354</v>
      </c>
      <c r="C148" s="32" t="s">
        <v>86</v>
      </c>
      <c r="D148" s="60">
        <v>52</v>
      </c>
      <c r="E148" s="28"/>
      <c r="F148" s="29"/>
      <c r="G148" s="30">
        <f t="shared" si="33"/>
        <v>0</v>
      </c>
      <c r="H148" s="30">
        <f>D148*G148</f>
        <v>0</v>
      </c>
      <c r="I148" s="31" t="s">
        <v>278</v>
      </c>
    </row>
    <row r="149" spans="1:9" ht="89.25" x14ac:dyDescent="0.25">
      <c r="A149" s="19" t="s">
        <v>81</v>
      </c>
      <c r="B149" s="32" t="s">
        <v>355</v>
      </c>
      <c r="C149" s="32" t="s">
        <v>86</v>
      </c>
      <c r="D149" s="60">
        <v>165</v>
      </c>
      <c r="E149" s="28"/>
      <c r="F149" s="29"/>
      <c r="G149" s="30">
        <f t="shared" si="33"/>
        <v>0</v>
      </c>
      <c r="H149" s="30">
        <f>D149*G149</f>
        <v>0</v>
      </c>
      <c r="I149" s="31" t="s">
        <v>278</v>
      </c>
    </row>
    <row r="150" spans="1:9" ht="216.75" x14ac:dyDescent="0.25">
      <c r="A150" s="19" t="s">
        <v>82</v>
      </c>
      <c r="B150" s="32" t="s">
        <v>356</v>
      </c>
      <c r="C150" s="32" t="s">
        <v>86</v>
      </c>
      <c r="D150" s="60">
        <v>522</v>
      </c>
      <c r="E150" s="28"/>
      <c r="F150" s="29"/>
      <c r="G150" s="30">
        <f t="shared" si="33"/>
        <v>0</v>
      </c>
      <c r="H150" s="30">
        <f>D150*G150</f>
        <v>0</v>
      </c>
      <c r="I150" s="31" t="s">
        <v>137</v>
      </c>
    </row>
    <row r="151" spans="1:9" ht="63.75" x14ac:dyDescent="0.25">
      <c r="A151" s="19" t="s">
        <v>83</v>
      </c>
      <c r="B151" s="32" t="s">
        <v>357</v>
      </c>
      <c r="C151" s="32" t="s">
        <v>86</v>
      </c>
      <c r="D151" s="60">
        <v>61</v>
      </c>
      <c r="E151" s="28"/>
      <c r="F151" s="29"/>
      <c r="G151" s="30">
        <f t="shared" si="33"/>
        <v>0</v>
      </c>
      <c r="H151" s="30">
        <f>D151*G151</f>
        <v>0</v>
      </c>
      <c r="I151" s="31" t="s">
        <v>137</v>
      </c>
    </row>
    <row r="152" spans="1:9" ht="14.25" x14ac:dyDescent="0.25">
      <c r="A152" s="19" t="s">
        <v>159</v>
      </c>
      <c r="B152" s="37" t="s">
        <v>78</v>
      </c>
      <c r="C152" s="32"/>
      <c r="D152" s="61"/>
      <c r="E152" s="28"/>
      <c r="F152" s="29"/>
      <c r="G152" s="30"/>
      <c r="H152" s="30"/>
      <c r="I152" s="31"/>
    </row>
    <row r="153" spans="1:9" ht="63.75" x14ac:dyDescent="0.25">
      <c r="A153" s="19" t="s">
        <v>104</v>
      </c>
      <c r="B153" s="32" t="s">
        <v>247</v>
      </c>
      <c r="C153" s="32" t="s">
        <v>86</v>
      </c>
      <c r="D153" s="56">
        <v>1349</v>
      </c>
      <c r="E153" s="28"/>
      <c r="F153" s="29"/>
      <c r="G153" s="30">
        <f t="shared" si="33"/>
        <v>0</v>
      </c>
      <c r="H153" s="30">
        <f t="shared" ref="H153:H165" si="34">D153*G153</f>
        <v>0</v>
      </c>
      <c r="I153" s="31" t="s">
        <v>278</v>
      </c>
    </row>
    <row r="154" spans="1:9" ht="63.75" x14ac:dyDescent="0.25">
      <c r="A154" s="19" t="s">
        <v>105</v>
      </c>
      <c r="B154" s="27" t="s">
        <v>248</v>
      </c>
      <c r="C154" s="32" t="s">
        <v>86</v>
      </c>
      <c r="D154" s="56">
        <v>41</v>
      </c>
      <c r="E154" s="28"/>
      <c r="F154" s="29"/>
      <c r="G154" s="30">
        <f t="shared" ref="G154" si="35">ROUND(E154*F154+E154,2)</f>
        <v>0</v>
      </c>
      <c r="H154" s="30">
        <f t="shared" si="34"/>
        <v>0</v>
      </c>
      <c r="I154" s="31" t="s">
        <v>135</v>
      </c>
    </row>
    <row r="155" spans="1:9" ht="63.75" x14ac:dyDescent="0.25">
      <c r="A155" s="19" t="s">
        <v>106</v>
      </c>
      <c r="B155" s="32" t="s">
        <v>249</v>
      </c>
      <c r="C155" s="32" t="s">
        <v>84</v>
      </c>
      <c r="D155" s="56">
        <v>116</v>
      </c>
      <c r="E155" s="28"/>
      <c r="F155" s="29"/>
      <c r="G155" s="30">
        <f t="shared" si="33"/>
        <v>0</v>
      </c>
      <c r="H155" s="30">
        <f t="shared" si="34"/>
        <v>0</v>
      </c>
      <c r="I155" s="31" t="s">
        <v>135</v>
      </c>
    </row>
    <row r="156" spans="1:9" ht="63.75" x14ac:dyDescent="0.25">
      <c r="A156" s="19" t="s">
        <v>107</v>
      </c>
      <c r="B156" s="27" t="s">
        <v>250</v>
      </c>
      <c r="C156" s="32" t="s">
        <v>84</v>
      </c>
      <c r="D156" s="56">
        <v>67</v>
      </c>
      <c r="E156" s="28"/>
      <c r="F156" s="29"/>
      <c r="G156" s="30">
        <f t="shared" si="33"/>
        <v>0</v>
      </c>
      <c r="H156" s="30">
        <f t="shared" si="34"/>
        <v>0</v>
      </c>
      <c r="I156" s="31" t="s">
        <v>135</v>
      </c>
    </row>
    <row r="157" spans="1:9" ht="63.75" x14ac:dyDescent="0.25">
      <c r="A157" s="19" t="s">
        <v>108</v>
      </c>
      <c r="B157" s="32" t="s">
        <v>251</v>
      </c>
      <c r="C157" s="32" t="s">
        <v>84</v>
      </c>
      <c r="D157" s="56">
        <v>174</v>
      </c>
      <c r="E157" s="28"/>
      <c r="F157" s="29"/>
      <c r="G157" s="30">
        <f t="shared" ref="G157" si="36">ROUND(E157*F157+E157,2)</f>
        <v>0</v>
      </c>
      <c r="H157" s="30">
        <f t="shared" si="34"/>
        <v>0</v>
      </c>
      <c r="I157" s="31" t="s">
        <v>135</v>
      </c>
    </row>
    <row r="158" spans="1:9" ht="63.75" x14ac:dyDescent="0.25">
      <c r="A158" s="26" t="s">
        <v>109</v>
      </c>
      <c r="B158" s="27" t="s">
        <v>358</v>
      </c>
      <c r="C158" s="27" t="s">
        <v>86</v>
      </c>
      <c r="D158" s="56">
        <v>1001</v>
      </c>
      <c r="E158" s="28"/>
      <c r="F158" s="29"/>
      <c r="G158" s="30">
        <f>ROUND(E158*F158+E158,2)</f>
        <v>0</v>
      </c>
      <c r="H158" s="30">
        <f t="shared" si="34"/>
        <v>0</v>
      </c>
      <c r="I158" s="34" t="s">
        <v>278</v>
      </c>
    </row>
    <row r="159" spans="1:9" ht="51" x14ac:dyDescent="0.25">
      <c r="A159" s="19" t="s">
        <v>110</v>
      </c>
      <c r="B159" s="27" t="s">
        <v>279</v>
      </c>
      <c r="C159" s="27" t="s">
        <v>86</v>
      </c>
      <c r="D159" s="56">
        <v>851</v>
      </c>
      <c r="E159" s="28"/>
      <c r="F159" s="29"/>
      <c r="G159" s="30">
        <f>ROUND(E159*F159+E159,2)</f>
        <v>0</v>
      </c>
      <c r="H159" s="30">
        <f t="shared" si="34"/>
        <v>0</v>
      </c>
      <c r="I159" s="34" t="s">
        <v>278</v>
      </c>
    </row>
    <row r="160" spans="1:9" ht="51" x14ac:dyDescent="0.25">
      <c r="A160" s="19" t="s">
        <v>111</v>
      </c>
      <c r="B160" s="27" t="s">
        <v>252</v>
      </c>
      <c r="C160" s="27" t="s">
        <v>86</v>
      </c>
      <c r="D160" s="56">
        <v>145</v>
      </c>
      <c r="E160" s="28"/>
      <c r="F160" s="29"/>
      <c r="G160" s="30">
        <f>ROUND(E160*F160+E160,2)</f>
        <v>0</v>
      </c>
      <c r="H160" s="30">
        <f t="shared" si="34"/>
        <v>0</v>
      </c>
      <c r="I160" s="34" t="s">
        <v>278</v>
      </c>
    </row>
    <row r="161" spans="1:9" ht="89.25" x14ac:dyDescent="0.25">
      <c r="A161" s="19" t="s">
        <v>112</v>
      </c>
      <c r="B161" s="27" t="s">
        <v>359</v>
      </c>
      <c r="C161" s="27" t="s">
        <v>86</v>
      </c>
      <c r="D161" s="56">
        <v>267</v>
      </c>
      <c r="E161" s="28"/>
      <c r="F161" s="29"/>
      <c r="G161" s="30">
        <f>ROUND(E161*F161+E161,2)</f>
        <v>0</v>
      </c>
      <c r="H161" s="30">
        <f t="shared" si="34"/>
        <v>0</v>
      </c>
      <c r="I161" s="34" t="s">
        <v>278</v>
      </c>
    </row>
    <row r="162" spans="1:9" ht="51" x14ac:dyDescent="0.25">
      <c r="A162" s="19" t="s">
        <v>113</v>
      </c>
      <c r="B162" s="27" t="s">
        <v>253</v>
      </c>
      <c r="C162" s="27" t="s">
        <v>86</v>
      </c>
      <c r="D162" s="56">
        <v>212</v>
      </c>
      <c r="E162" s="28"/>
      <c r="F162" s="29"/>
      <c r="G162" s="30">
        <f t="shared" ref="G162:G172" si="37">ROUND(E162*F162+E162,2)</f>
        <v>0</v>
      </c>
      <c r="H162" s="30">
        <f t="shared" si="34"/>
        <v>0</v>
      </c>
      <c r="I162" s="34" t="s">
        <v>278</v>
      </c>
    </row>
    <row r="163" spans="1:9" ht="51" x14ac:dyDescent="0.25">
      <c r="A163" s="19" t="s">
        <v>114</v>
      </c>
      <c r="B163" s="27" t="s">
        <v>254</v>
      </c>
      <c r="C163" s="27" t="s">
        <v>86</v>
      </c>
      <c r="D163" s="56">
        <v>368</v>
      </c>
      <c r="E163" s="28"/>
      <c r="F163" s="29"/>
      <c r="G163" s="30">
        <f>ROUND(E163*F163+E163,2)</f>
        <v>0</v>
      </c>
      <c r="H163" s="30">
        <f t="shared" si="34"/>
        <v>0</v>
      </c>
      <c r="I163" s="34" t="s">
        <v>278</v>
      </c>
    </row>
    <row r="164" spans="1:9" ht="132" customHeight="1" x14ac:dyDescent="0.25">
      <c r="A164" s="26" t="s">
        <v>115</v>
      </c>
      <c r="B164" s="27" t="s">
        <v>255</v>
      </c>
      <c r="C164" s="27" t="s">
        <v>86</v>
      </c>
      <c r="D164" s="56">
        <v>579</v>
      </c>
      <c r="E164" s="28"/>
      <c r="F164" s="29"/>
      <c r="G164" s="30">
        <f t="shared" si="37"/>
        <v>0</v>
      </c>
      <c r="H164" s="30">
        <f t="shared" si="34"/>
        <v>0</v>
      </c>
      <c r="I164" s="31" t="s">
        <v>137</v>
      </c>
    </row>
    <row r="165" spans="1:9" ht="114.75" x14ac:dyDescent="0.25">
      <c r="A165" s="19" t="s">
        <v>116</v>
      </c>
      <c r="B165" s="27" t="s">
        <v>256</v>
      </c>
      <c r="C165" s="27" t="s">
        <v>86</v>
      </c>
      <c r="D165" s="56">
        <v>949</v>
      </c>
      <c r="E165" s="28"/>
      <c r="F165" s="29"/>
      <c r="G165" s="30">
        <f t="shared" si="37"/>
        <v>0</v>
      </c>
      <c r="H165" s="30">
        <f t="shared" si="34"/>
        <v>0</v>
      </c>
      <c r="I165" s="31" t="s">
        <v>137</v>
      </c>
    </row>
    <row r="166" spans="1:9" s="33" customFormat="1" ht="51" x14ac:dyDescent="0.25">
      <c r="A166" s="19">
        <v>9</v>
      </c>
      <c r="B166" s="38" t="s">
        <v>257</v>
      </c>
      <c r="C166" s="38"/>
      <c r="D166" s="59"/>
      <c r="E166" s="15"/>
      <c r="F166" s="39"/>
      <c r="G166" s="17"/>
      <c r="H166" s="17"/>
      <c r="I166" s="40"/>
    </row>
    <row r="167" spans="1:9" ht="153" x14ac:dyDescent="0.25">
      <c r="A167" s="26" t="s">
        <v>117</v>
      </c>
      <c r="B167" s="32" t="s">
        <v>258</v>
      </c>
      <c r="C167" s="27" t="s">
        <v>162</v>
      </c>
      <c r="D167" s="56">
        <v>1849</v>
      </c>
      <c r="E167" s="28"/>
      <c r="F167" s="29"/>
      <c r="G167" s="30">
        <f t="shared" si="37"/>
        <v>0</v>
      </c>
      <c r="H167" s="30">
        <f t="shared" ref="H167:H181" si="38">D167*G167</f>
        <v>0</v>
      </c>
      <c r="I167" s="34" t="s">
        <v>280</v>
      </c>
    </row>
    <row r="168" spans="1:9" ht="164.25" customHeight="1" x14ac:dyDescent="0.25">
      <c r="A168" s="26" t="s">
        <v>118</v>
      </c>
      <c r="B168" s="27" t="s">
        <v>259</v>
      </c>
      <c r="C168" s="27" t="s">
        <v>162</v>
      </c>
      <c r="D168" s="56">
        <v>3032</v>
      </c>
      <c r="E168" s="28"/>
      <c r="F168" s="29"/>
      <c r="G168" s="30">
        <f>ROUND(E168*F168+E168,2)</f>
        <v>0</v>
      </c>
      <c r="H168" s="30">
        <f t="shared" si="38"/>
        <v>0</v>
      </c>
      <c r="I168" s="34" t="s">
        <v>280</v>
      </c>
    </row>
    <row r="169" spans="1:9" ht="71.25" customHeight="1" x14ac:dyDescent="0.25">
      <c r="A169" s="19" t="s">
        <v>119</v>
      </c>
      <c r="B169" s="27" t="s">
        <v>260</v>
      </c>
      <c r="C169" s="27" t="s">
        <v>261</v>
      </c>
      <c r="D169" s="56">
        <v>10</v>
      </c>
      <c r="E169" s="28"/>
      <c r="F169" s="29"/>
      <c r="G169" s="30">
        <f>ROUND(E169*F169+E169,2)</f>
        <v>0</v>
      </c>
      <c r="H169" s="30">
        <f t="shared" si="38"/>
        <v>0</v>
      </c>
      <c r="I169" s="34" t="s">
        <v>281</v>
      </c>
    </row>
    <row r="170" spans="1:9" ht="57" customHeight="1" x14ac:dyDescent="0.25">
      <c r="A170" s="26" t="s">
        <v>120</v>
      </c>
      <c r="B170" s="32" t="s">
        <v>262</v>
      </c>
      <c r="C170" s="27" t="s">
        <v>261</v>
      </c>
      <c r="D170" s="56">
        <v>110</v>
      </c>
      <c r="E170" s="28"/>
      <c r="F170" s="29"/>
      <c r="G170" s="30">
        <f>ROUND(E170*F170+E170,2)</f>
        <v>0</v>
      </c>
      <c r="H170" s="30">
        <f t="shared" si="38"/>
        <v>0</v>
      </c>
      <c r="I170" s="31" t="s">
        <v>137</v>
      </c>
    </row>
    <row r="171" spans="1:9" ht="63.75" x14ac:dyDescent="0.25">
      <c r="A171" s="26" t="s">
        <v>121</v>
      </c>
      <c r="B171" s="32" t="s">
        <v>263</v>
      </c>
      <c r="C171" s="27" t="s">
        <v>84</v>
      </c>
      <c r="D171" s="56">
        <v>10</v>
      </c>
      <c r="E171" s="28"/>
      <c r="F171" s="29"/>
      <c r="G171" s="30">
        <f t="shared" si="37"/>
        <v>0</v>
      </c>
      <c r="H171" s="30">
        <f t="shared" si="38"/>
        <v>0</v>
      </c>
      <c r="I171" s="34" t="s">
        <v>282</v>
      </c>
    </row>
    <row r="172" spans="1:9" ht="63.75" x14ac:dyDescent="0.25">
      <c r="A172" s="26" t="s">
        <v>122</v>
      </c>
      <c r="B172" s="27" t="s">
        <v>264</v>
      </c>
      <c r="C172" s="27" t="s">
        <v>84</v>
      </c>
      <c r="D172" s="56">
        <v>1</v>
      </c>
      <c r="E172" s="28"/>
      <c r="F172" s="29"/>
      <c r="G172" s="30">
        <f t="shared" si="37"/>
        <v>0</v>
      </c>
      <c r="H172" s="30">
        <f t="shared" si="38"/>
        <v>0</v>
      </c>
      <c r="I172" s="34" t="s">
        <v>282</v>
      </c>
    </row>
    <row r="173" spans="1:9" ht="63.75" x14ac:dyDescent="0.25">
      <c r="A173" s="26" t="s">
        <v>123</v>
      </c>
      <c r="B173" s="27" t="s">
        <v>265</v>
      </c>
      <c r="C173" s="27" t="s">
        <v>84</v>
      </c>
      <c r="D173" s="56">
        <v>5</v>
      </c>
      <c r="E173" s="28"/>
      <c r="F173" s="29"/>
      <c r="G173" s="30">
        <f t="shared" ref="G173:G181" si="39">ROUND(E173*F173+E173,2)</f>
        <v>0</v>
      </c>
      <c r="H173" s="30">
        <f t="shared" si="38"/>
        <v>0</v>
      </c>
      <c r="I173" s="34" t="s">
        <v>282</v>
      </c>
    </row>
    <row r="174" spans="1:9" ht="63.75" x14ac:dyDescent="0.25">
      <c r="A174" s="37" t="s">
        <v>124</v>
      </c>
      <c r="B174" s="32" t="s">
        <v>266</v>
      </c>
      <c r="C174" s="32" t="s">
        <v>84</v>
      </c>
      <c r="D174" s="56">
        <v>8</v>
      </c>
      <c r="E174" s="28"/>
      <c r="F174" s="29"/>
      <c r="G174" s="30">
        <f t="shared" si="39"/>
        <v>0</v>
      </c>
      <c r="H174" s="30">
        <f t="shared" si="38"/>
        <v>0</v>
      </c>
      <c r="I174" s="34" t="s">
        <v>282</v>
      </c>
    </row>
    <row r="175" spans="1:9" ht="63.75" x14ac:dyDescent="0.25">
      <c r="A175" s="37" t="s">
        <v>125</v>
      </c>
      <c r="B175" s="32" t="s">
        <v>267</v>
      </c>
      <c r="C175" s="32" t="s">
        <v>84</v>
      </c>
      <c r="D175" s="56">
        <v>5</v>
      </c>
      <c r="E175" s="28"/>
      <c r="F175" s="29"/>
      <c r="G175" s="30">
        <f t="shared" si="39"/>
        <v>0</v>
      </c>
      <c r="H175" s="30">
        <f t="shared" si="38"/>
        <v>0</v>
      </c>
      <c r="I175" s="34" t="s">
        <v>282</v>
      </c>
    </row>
    <row r="176" spans="1:9" ht="63.75" x14ac:dyDescent="0.25">
      <c r="A176" s="37" t="s">
        <v>151</v>
      </c>
      <c r="B176" s="32" t="s">
        <v>268</v>
      </c>
      <c r="C176" s="32"/>
      <c r="D176" s="56">
        <v>4</v>
      </c>
      <c r="E176" s="28"/>
      <c r="F176" s="29"/>
      <c r="G176" s="30">
        <f t="shared" si="39"/>
        <v>0</v>
      </c>
      <c r="H176" s="30">
        <f t="shared" si="38"/>
        <v>0</v>
      </c>
      <c r="I176" s="34" t="s">
        <v>282</v>
      </c>
    </row>
    <row r="177" spans="1:9" ht="63.75" x14ac:dyDescent="0.25">
      <c r="A177" s="37" t="s">
        <v>126</v>
      </c>
      <c r="B177" s="32" t="s">
        <v>269</v>
      </c>
      <c r="C177" s="32" t="s">
        <v>84</v>
      </c>
      <c r="D177" s="62">
        <v>4</v>
      </c>
      <c r="E177" s="28"/>
      <c r="F177" s="29"/>
      <c r="G177" s="30">
        <f t="shared" si="39"/>
        <v>0</v>
      </c>
      <c r="H177" s="30">
        <f t="shared" si="38"/>
        <v>0</v>
      </c>
      <c r="I177" s="34" t="s">
        <v>282</v>
      </c>
    </row>
    <row r="178" spans="1:9" ht="63.75" x14ac:dyDescent="0.25">
      <c r="A178" s="37" t="s">
        <v>127</v>
      </c>
      <c r="B178" s="32" t="s">
        <v>270</v>
      </c>
      <c r="C178" s="32" t="s">
        <v>84</v>
      </c>
      <c r="D178" s="62">
        <v>1</v>
      </c>
      <c r="E178" s="28"/>
      <c r="F178" s="29"/>
      <c r="G178" s="30">
        <f t="shared" si="39"/>
        <v>0</v>
      </c>
      <c r="H178" s="30">
        <f t="shared" si="38"/>
        <v>0</v>
      </c>
      <c r="I178" s="34" t="s">
        <v>282</v>
      </c>
    </row>
    <row r="179" spans="1:9" ht="63.75" x14ac:dyDescent="0.25">
      <c r="A179" s="37" t="s">
        <v>283</v>
      </c>
      <c r="B179" s="32" t="s">
        <v>271</v>
      </c>
      <c r="C179" s="32" t="s">
        <v>84</v>
      </c>
      <c r="D179" s="62">
        <v>1</v>
      </c>
      <c r="E179" s="28"/>
      <c r="F179" s="29"/>
      <c r="G179" s="30">
        <f t="shared" si="39"/>
        <v>0</v>
      </c>
      <c r="H179" s="30">
        <f t="shared" si="38"/>
        <v>0</v>
      </c>
      <c r="I179" s="34" t="s">
        <v>282</v>
      </c>
    </row>
    <row r="180" spans="1:9" ht="63.75" x14ac:dyDescent="0.25">
      <c r="A180" s="37" t="s">
        <v>284</v>
      </c>
      <c r="B180" s="32" t="s">
        <v>272</v>
      </c>
      <c r="C180" s="32" t="s">
        <v>84</v>
      </c>
      <c r="D180" s="62">
        <v>1</v>
      </c>
      <c r="E180" s="28"/>
      <c r="F180" s="29"/>
      <c r="G180" s="30">
        <f t="shared" si="39"/>
        <v>0</v>
      </c>
      <c r="H180" s="30">
        <f t="shared" si="38"/>
        <v>0</v>
      </c>
      <c r="I180" s="34" t="s">
        <v>282</v>
      </c>
    </row>
    <row r="181" spans="1:9" ht="63.75" x14ac:dyDescent="0.25">
      <c r="A181" s="37" t="s">
        <v>285</v>
      </c>
      <c r="B181" s="32" t="s">
        <v>273</v>
      </c>
      <c r="C181" s="32" t="s">
        <v>84</v>
      </c>
      <c r="D181" s="62">
        <v>1</v>
      </c>
      <c r="E181" s="28"/>
      <c r="F181" s="29"/>
      <c r="G181" s="30">
        <f t="shared" si="39"/>
        <v>0</v>
      </c>
      <c r="H181" s="30">
        <f t="shared" si="38"/>
        <v>0</v>
      </c>
      <c r="I181" s="34" t="s">
        <v>282</v>
      </c>
    </row>
    <row r="182" spans="1:9" s="33" customFormat="1" x14ac:dyDescent="0.25">
      <c r="A182" s="46"/>
      <c r="B182" s="64" t="s">
        <v>134</v>
      </c>
      <c r="C182" s="65"/>
      <c r="D182" s="65"/>
      <c r="E182" s="65"/>
      <c r="F182" s="65"/>
      <c r="G182" s="66"/>
      <c r="H182" s="51">
        <f>SUM(H22:H173)</f>
        <v>0</v>
      </c>
      <c r="I182" s="46"/>
    </row>
  </sheetData>
  <mergeCells count="20">
    <mergeCell ref="B182:G182"/>
    <mergeCell ref="A15:I15"/>
    <mergeCell ref="A17:I17"/>
    <mergeCell ref="A4:I4"/>
    <mergeCell ref="E19:G19"/>
    <mergeCell ref="H19:H20"/>
    <mergeCell ref="A19:A20"/>
    <mergeCell ref="B19:B20"/>
    <mergeCell ref="C19:C20"/>
    <mergeCell ref="D19:D20"/>
    <mergeCell ref="A5:I5"/>
    <mergeCell ref="A6:I6"/>
    <mergeCell ref="A7:I7"/>
    <mergeCell ref="A8:I8"/>
    <mergeCell ref="A9:I9"/>
    <mergeCell ref="A10:I10"/>
    <mergeCell ref="A11:I11"/>
    <mergeCell ref="A12:I12"/>
    <mergeCell ref="A13:I13"/>
    <mergeCell ref="A14:I14"/>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2022-05-17T07:19:17Z</dcterms:modified>
</cp:coreProperties>
</file>