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defaultThemeVersion="124226"/>
  <xr:revisionPtr revIDLastSave="0" documentId="13_ncr:1_{9C028272-85B1-430C-8584-FAAE5B1CB392}" xr6:coauthVersionLast="36" xr6:coauthVersionMax="36" xr10:uidLastSave="{00000000-0000-0000-0000-000000000000}"/>
  <bookViews>
    <workbookView xWindow="0" yWindow="0" windowWidth="28800" windowHeight="12225" xr2:uid="{00000000-000D-0000-FFFF-FFFF00000000}"/>
  </bookViews>
  <sheets>
    <sheet name="Środki czystości" sheetId="1" r:id="rId1"/>
  </sheets>
  <calcPr calcId="191029"/>
</workbook>
</file>

<file path=xl/calcChain.xml><?xml version="1.0" encoding="utf-8"?>
<calcChain xmlns="http://schemas.openxmlformats.org/spreadsheetml/2006/main">
  <c r="G67" i="1" l="1"/>
  <c r="H67" i="1" s="1"/>
  <c r="G22" i="1" l="1"/>
  <c r="H22" i="1" s="1"/>
  <c r="G94" i="1" l="1"/>
  <c r="H94" i="1" s="1"/>
  <c r="G93" i="1"/>
  <c r="H93" i="1" s="1"/>
  <c r="G92" i="1"/>
  <c r="H92" i="1" s="1"/>
  <c r="G91" i="1"/>
  <c r="H91" i="1" s="1"/>
  <c r="G64" i="1" l="1"/>
  <c r="H64" i="1" s="1"/>
  <c r="G61" i="1" l="1"/>
  <c r="H61" i="1" s="1"/>
  <c r="G33" i="1" l="1"/>
  <c r="H33" i="1" s="1"/>
  <c r="G32" i="1"/>
  <c r="H32" i="1" s="1"/>
  <c r="G65" i="1"/>
  <c r="H65" i="1" s="1"/>
  <c r="G62" i="1"/>
  <c r="H62" i="1" s="1"/>
  <c r="G73" i="1" l="1"/>
  <c r="H73" i="1" s="1"/>
  <c r="G45" i="1"/>
  <c r="H45" i="1" s="1"/>
  <c r="G76" i="1" l="1"/>
  <c r="H76" i="1" s="1"/>
  <c r="G55" i="1"/>
  <c r="H55" i="1" s="1"/>
  <c r="G66" i="1"/>
  <c r="H66" i="1" s="1"/>
  <c r="G85" i="1"/>
  <c r="H85" i="1" s="1"/>
  <c r="G74" i="1"/>
  <c r="H74" i="1" s="1"/>
  <c r="G63" i="1"/>
  <c r="H63" i="1" s="1"/>
  <c r="G83" i="1"/>
  <c r="H83" i="1" s="1"/>
  <c r="G82" i="1"/>
  <c r="H82" i="1" s="1"/>
  <c r="G37" i="1"/>
  <c r="H37" i="1" s="1"/>
  <c r="G49" i="1" l="1"/>
  <c r="H49" i="1" s="1"/>
  <c r="G44" i="1"/>
  <c r="H44" i="1" s="1"/>
  <c r="G56" i="1" l="1"/>
  <c r="H56" i="1" s="1"/>
  <c r="G89" i="1" l="1"/>
  <c r="H89" i="1" s="1"/>
  <c r="G88" i="1"/>
  <c r="H88" i="1" s="1"/>
  <c r="G87" i="1"/>
  <c r="H87" i="1" s="1"/>
  <c r="G86" i="1"/>
  <c r="H86" i="1" s="1"/>
  <c r="G81" i="1"/>
  <c r="H81" i="1" s="1"/>
  <c r="G80" i="1"/>
  <c r="H80" i="1" s="1"/>
  <c r="G79" i="1"/>
  <c r="H79" i="1" s="1"/>
  <c r="G78" i="1"/>
  <c r="H78" i="1" s="1"/>
  <c r="G77" i="1"/>
  <c r="H77" i="1" s="1"/>
  <c r="G75" i="1"/>
  <c r="H75" i="1" s="1"/>
  <c r="G72" i="1"/>
  <c r="H72" i="1" s="1"/>
  <c r="G71" i="1"/>
  <c r="H71" i="1" s="1"/>
  <c r="G70" i="1"/>
  <c r="H70" i="1" s="1"/>
  <c r="G69" i="1"/>
  <c r="H69" i="1" s="1"/>
  <c r="G60" i="1"/>
  <c r="H60" i="1" s="1"/>
  <c r="G59" i="1"/>
  <c r="H59" i="1" s="1"/>
  <c r="G58" i="1"/>
  <c r="H58" i="1" s="1"/>
  <c r="G57" i="1"/>
  <c r="H57" i="1" s="1"/>
  <c r="G54" i="1"/>
  <c r="H54" i="1" s="1"/>
  <c r="G53" i="1"/>
  <c r="H53" i="1" s="1"/>
  <c r="G51" i="1"/>
  <c r="H51" i="1" s="1"/>
  <c r="G50" i="1"/>
  <c r="H50" i="1" s="1"/>
  <c r="G48" i="1"/>
  <c r="H48" i="1" s="1"/>
  <c r="G47" i="1"/>
  <c r="H47" i="1" s="1"/>
  <c r="G46" i="1"/>
  <c r="H46" i="1" s="1"/>
  <c r="G43" i="1"/>
  <c r="H43" i="1" s="1"/>
  <c r="G42" i="1"/>
  <c r="H42" i="1" s="1"/>
  <c r="G41" i="1"/>
  <c r="H41" i="1" s="1"/>
  <c r="G40" i="1"/>
  <c r="H40" i="1" s="1"/>
  <c r="G39" i="1"/>
  <c r="H39" i="1" s="1"/>
  <c r="G38" i="1"/>
  <c r="H38" i="1" s="1"/>
  <c r="G36" i="1"/>
  <c r="H36" i="1" s="1"/>
  <c r="G35" i="1"/>
  <c r="H35" i="1" s="1"/>
  <c r="G34" i="1"/>
  <c r="H34" i="1" s="1"/>
  <c r="G31" i="1"/>
  <c r="H31" i="1" s="1"/>
  <c r="G30" i="1"/>
  <c r="H30" i="1" s="1"/>
  <c r="G29" i="1"/>
  <c r="H29" i="1" s="1"/>
  <c r="G28" i="1"/>
  <c r="H28" i="1" s="1"/>
  <c r="G27" i="1"/>
  <c r="H27" i="1" s="1"/>
  <c r="G26" i="1"/>
  <c r="H26" i="1" s="1"/>
  <c r="G25" i="1"/>
  <c r="H25" i="1" s="1"/>
  <c r="G24" i="1"/>
  <c r="H24" i="1" s="1"/>
  <c r="G23" i="1"/>
  <c r="H23" i="1" s="1"/>
  <c r="H95" i="1" l="1"/>
</calcChain>
</file>

<file path=xl/sharedStrings.xml><?xml version="1.0" encoding="utf-8"?>
<sst xmlns="http://schemas.openxmlformats.org/spreadsheetml/2006/main" count="311" uniqueCount="187">
  <si>
    <t>CENA JEDNOSTKOWA</t>
  </si>
  <si>
    <t>netto</t>
  </si>
  <si>
    <t>VAT</t>
  </si>
  <si>
    <t>brutto</t>
  </si>
  <si>
    <t>Płyny, proszki itp. przeznaczone do mycia powierzchni różnego rodzaju</t>
  </si>
  <si>
    <t>1.1.</t>
  </si>
  <si>
    <t>1.2.</t>
  </si>
  <si>
    <t>1.3.</t>
  </si>
  <si>
    <t>1.4.</t>
  </si>
  <si>
    <t>1.7.</t>
  </si>
  <si>
    <t>1.8.</t>
  </si>
  <si>
    <t>1.9.</t>
  </si>
  <si>
    <t>1.10.</t>
  </si>
  <si>
    <t>1.11.</t>
  </si>
  <si>
    <t>1.12.</t>
  </si>
  <si>
    <t>1.13.</t>
  </si>
  <si>
    <t>1.14.</t>
  </si>
  <si>
    <t>1.15.</t>
  </si>
  <si>
    <t>1.16.</t>
  </si>
  <si>
    <t>1.17.</t>
  </si>
  <si>
    <t>1.18.</t>
  </si>
  <si>
    <t>1.19.</t>
  </si>
  <si>
    <t>1.20.</t>
  </si>
  <si>
    <t>1.21.</t>
  </si>
  <si>
    <t>1.22.</t>
  </si>
  <si>
    <t>1.23.</t>
  </si>
  <si>
    <t>1.24.</t>
  </si>
  <si>
    <t>1.25.</t>
  </si>
  <si>
    <t>1.26.</t>
  </si>
  <si>
    <t>Wyposażenie łazienek i toalet</t>
  </si>
  <si>
    <t>2.1.</t>
  </si>
  <si>
    <t>2.2.</t>
  </si>
  <si>
    <t>2.3.</t>
  </si>
  <si>
    <t>2.4.</t>
  </si>
  <si>
    <t>2.5.</t>
  </si>
  <si>
    <t>2.6.</t>
  </si>
  <si>
    <t>2.7.</t>
  </si>
  <si>
    <t>2.8.</t>
  </si>
  <si>
    <t>3.1.</t>
  </si>
  <si>
    <t>3.2.</t>
  </si>
  <si>
    <t>3.3.</t>
  </si>
  <si>
    <t>3.4.</t>
  </si>
  <si>
    <t>3.5.</t>
  </si>
  <si>
    <t>3.6.</t>
  </si>
  <si>
    <t>3.7.</t>
  </si>
  <si>
    <t>3.8.</t>
  </si>
  <si>
    <t>3.12.</t>
  </si>
  <si>
    <t>3.13.</t>
  </si>
  <si>
    <t>3.14.</t>
  </si>
  <si>
    <t>3.15.</t>
  </si>
  <si>
    <t>sztuka</t>
  </si>
  <si>
    <t>opakowanie</t>
  </si>
  <si>
    <t>1.5.</t>
  </si>
  <si>
    <t>1.6.</t>
  </si>
  <si>
    <t>1.27.</t>
  </si>
  <si>
    <t>1.28.</t>
  </si>
  <si>
    <t>1.29.</t>
  </si>
  <si>
    <t>1.30.</t>
  </si>
  <si>
    <t>2.9.</t>
  </si>
  <si>
    <t>2.10.</t>
  </si>
  <si>
    <t>2.11.</t>
  </si>
  <si>
    <t>2.12.</t>
  </si>
  <si>
    <t>2.13.</t>
  </si>
  <si>
    <t>2.14.</t>
  </si>
  <si>
    <t>2.15.</t>
  </si>
  <si>
    <t>PRZEDMIOT ZAMÓWIENIA</t>
  </si>
  <si>
    <t>LP.</t>
  </si>
  <si>
    <t>JEDNOSTKA</t>
  </si>
  <si>
    <t>ZAPOTRZEBOWANIE</t>
  </si>
  <si>
    <t>WARTOŚĆ BRUTTO</t>
  </si>
  <si>
    <t>Cena brutto za wykonanie całego przedmiotu zamówienia</t>
  </si>
  <si>
    <t>producent: …....................................... nazwa:
….......................................
rozmiar:
….......................................
dostawa jedynie w opakowaniach zbiorczych
….......................................
pojemność opakowania zbiorczego
….......................................</t>
  </si>
  <si>
    <t>producent: …....................................... nazwa:
….......................................</t>
  </si>
  <si>
    <t>OFEROWANY PRODUKT</t>
  </si>
  <si>
    <t>FORMULARZ CENOWY</t>
  </si>
  <si>
    <t>producent, nazwa, rozmiar oraz inne informacje</t>
  </si>
  <si>
    <t>1) cenę jednostkową netto, tj. cenę bez podatku VAT za wskazaną jednostkę danego produktu;</t>
  </si>
  <si>
    <t>2) stawkę podatku VAT;</t>
  </si>
  <si>
    <t>3) cenę jednostkową brutto, tj. cenę z podatkiem VAT za wskazaną jednostkę danego produktu;</t>
  </si>
  <si>
    <t>4) wartość brutto za daną pozycję Formularza cenowego, która stanowi iloczyn ceny jednostkowej brutto i zapotrzebowania na dany produkt;</t>
  </si>
  <si>
    <t>5) cenę brutto za wykonania całego przedmiotu zamówienia, która stanowi sumę wartości brutto wszystkich pozycji Formularza cenowego.</t>
  </si>
  <si>
    <t>2. Wykonawca wskazuje oferowany produkt w Formularzu cenowym, w którym podaje:</t>
  </si>
  <si>
    <t>1) producenta oferowanego produktu;</t>
  </si>
  <si>
    <t>2) nazwę oferowanego produktu;</t>
  </si>
  <si>
    <t>producent: …....................................... nazwa:
….......................................
pojemność opakowania:
….......................................</t>
  </si>
  <si>
    <t>3) rozmiar lub wagę oferowanego produktu i/lub pojemność opakowania oraz  inne informacje określone w kolumnie "OFEROWANY PRODUKT" Formularza cenowewgo.</t>
  </si>
  <si>
    <t>1.</t>
  </si>
  <si>
    <t>2.</t>
  </si>
  <si>
    <t>3.</t>
  </si>
  <si>
    <t>3. Oferta musi zawierać przedmiotowe środki dowodowe, w szczególności karty charakterystyki lub karty katalogowe lub inne dokumenty potwierdzające spełnianie wymogów zawartych w szczegółowym opisie przedmiotu zamówienia przez produkty: płyny, proszki, pasty,  koncentraty, mydła, przeznaczone do mycia różnego rodzaju powierzchni oraz do dezynfekcji</t>
  </si>
  <si>
    <t>Kostka WC z zawieszką do muszli klozetowej na bazie substancji powierzchniowo-czynnych- zawieszka, trójfazowa, antybakteryjna, odświeżająca o zapachu leśnym, morskim, cytrynowym lub kwiatowym, zapobiegająca osiadaniu się kamienia, o długotrwałym działaniu (waga kostki 40g - 60g)</t>
  </si>
  <si>
    <t>rolka</t>
  </si>
  <si>
    <t xml:space="preserve">Mycie naczyń i pranie tkanin </t>
  </si>
  <si>
    <t>Tabletki wielofunkcyjne do zmywarek, łączą funkcje środka myjącego, nabłyszczacza, soli, usuwają osady z herbaty, chronią zmywarkę przed osadzaniem się kamienia (1 opakowanie zawiera 100 tabletek)</t>
  </si>
  <si>
    <t>Sól ochronna do zmywarek, chroni zmywarkę przed osadzaniem się kamienia w jej wnętrzu i na mytych naczyniach (1 opakowanie = 1,5 kg)</t>
  </si>
  <si>
    <t>Odkamieniacz do zmywarek i innych urządzeń gastronomicznych. Usuwa m.in. Kamień kotłowy, rdzę, osady mineralne powstałe w trakcie eksploatacji urządzeń. Nie niszczy stali nierdzewnej, glazury, szkła (1 opakowanie = 5l)</t>
  </si>
  <si>
    <t>Tabletki solne do systemów uzdatniania wody (1 opakowanie = 20 kg)</t>
  </si>
  <si>
    <t xml:space="preserve">Środki dezynfekujące </t>
  </si>
  <si>
    <t>Ręczniki papierowe, papier toaletowy, mydło w płynie do określonych rodzajów dozowników lub podajników oraz pady do maszyn szorująco-zbierających</t>
  </si>
  <si>
    <t>Ręcznik papierowy w rolce pasujący do podajnika TORK 47 32 42M 4  jednowarstwowy, wykonanie  celuloza/makulatura lub mieszane. Rolaka 300m.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6.</t>
  </si>
  <si>
    <t>Papier toaletowy, dwuwarstwowy pasujący do podajników papier toaletowy TORK SmartONE 47 21 93  T9 wykonanie celuloza/makulatura lub mieszane.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12.</t>
  </si>
  <si>
    <t>Płyn do higienicznej i chirurgicznej dezynfekcji pasujący do podajników  TORK 420110/420118, zapewnia higieniczną dezynfekcję, posiada łagodne dla skóry pH, przebadany dermatologicznie o pojemności 1000 ml</t>
  </si>
  <si>
    <t>wkład</t>
  </si>
  <si>
    <t xml:space="preserve">Mydło w piance pasujące do dozowników mydła Tork 520501 S4  wkład uzupełniający o pojemności 1000 ml. Wydajne mydło, pieniące się, przebadane dermatologicznie. </t>
  </si>
  <si>
    <t xml:space="preserve">producent: …....................................... nazwa:
….......................................
</t>
  </si>
  <si>
    <t>producent: …....................................... nazwa:
….......................................
pojemność opakowania zbiorczego
….......................................</t>
  </si>
  <si>
    <t xml:space="preserve">producent: …....................................... nazwa:
….......................................
</t>
  </si>
  <si>
    <t>producent: …....................................... nazwa:
….......................................
.</t>
  </si>
  <si>
    <t>producent: …....................................... nazwa:
….......................................
rozmiar:
….......................................
pojemność opakowania zbiorczego
….......................................</t>
  </si>
  <si>
    <t xml:space="preserve">producent:
….......................................
nazwa:
….......................................
</t>
  </si>
  <si>
    <t>1. Wykonawca określa cenę brutto za wykonanie całego przedmiotu zamówienia na podstawie Formularza cenowego, w którym podaje:</t>
  </si>
  <si>
    <t xml:space="preserve">producent: …....................................... nazwa:
….......................................               Waga kostki: ………………………………….
</t>
  </si>
  <si>
    <t xml:space="preserve">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5l). Należy dołączyć kartę charakterystyki produktu. </t>
  </si>
  <si>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Produkt może być stosowany nierozcieńczony, ale wówczas należy spłukać mytą powierzchnię wodą.  Zawierający:  anionowe środki powierzchniowo-czynne&lt;5%, niejonowe środki powierzchniowo-czynny &lt;5% oraz kompozycje zapachowe. pH: od 5 do 6,5  Gęstość min. 1000 g/cm3 (1 opakowanie = 5 l). Należy dołączyć kartę charakterystyki produktu. </t>
  </si>
  <si>
    <t xml:space="preserve">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(1 opakowanie = 1l). Należy dołączyć kartę charakterystyki produktu. </t>
  </si>
  <si>
    <t xml:space="preserve">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 Należy dołączyć kartę charakterystyki produktu. </t>
  </si>
  <si>
    <t xml:space="preserve">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 Należy dołączyć kartę charakterystyki produktu. </t>
  </si>
  <si>
    <t xml:space="preserve">Skoncentrowany płyn do mycia i pielęgnacji podłóg wodoodpornych, drewnianych i laminowanych. Nie pozostawia na mytej posadzce smug i zacieków. Umytym powierzchniom nadaje delikatny połysk. Nie nawarstwia się. (1 opakowanie = 1 l). Należy dołączyć kartę charakterystyki produktu. </t>
  </si>
  <si>
    <t xml:space="preserve">Płyn do mycia glazury i terakoty, nie pozostawia smug i zacieków, skutecznie usuwa wszelkiego rodzaju zabrudzenia, pozostawia świeży i przyjemny zapach, Pojemnik, kanister (1 opakowanie = 5 l). Należy dołączyć kartę charakterystyki produktu. </t>
  </si>
  <si>
    <t xml:space="preserve">Proszek czyszczący do powierzchni emaliowanych, ceramicznych i chromowanych w kuchni, łazience, zawierający związki wybielające na bazie chloru (podchloryn sodu) (1 opakowanie = 500 g). Należy dołączyć kartę charakterystyki produktu. </t>
  </si>
  <si>
    <t xml:space="preserve">Emulsja PCV, samo 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 Należy dołączyć kartę charakterystyki produktu. </t>
  </si>
  <si>
    <t xml:space="preserve">Wysokowydajna, wodorozcieńczalna emulsja akrylowa o lakierowanym połysku do zabezpieczania parkietów i podłóg drewnianych przed ścieraniem, brudem i wilgocią. Gwarantuje trwały i wysoki połysk bez polerowania. Dodatkowo zawiera naturalne woski chroniące przed poślizgiem; pH od 7 do 9 (1 opakowanie =  1 l). Należy dołączyć kartę charakterystyki produktu. </t>
  </si>
  <si>
    <t xml:space="preserve">Mleczko do czyszczenia, aktywnie usuwające brud, pozostałości po tłuszczach, nie rysujące powierzchni czyszczącej, z delikatnym środkiem ściernym, Gęstość min. 1,20 (g/cm3) Skład: anionowe środki powierzchniowo czynne 1-5%, niejonowe związki powierzchniowo czynne 1-5%,  kompozycja zapachowa. pH: od 8,5 do 13 (1 opakowanie = 500 ml). Należy dołączyć kartę charakterystyki produktu. </t>
  </si>
  <si>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 500 ml). Należy dołączyć kartę charakterystyki produktu. </t>
  </si>
  <si>
    <t xml:space="preserve">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(1 opakowanie =  300 ml). Należy dołączyć kartę charakterystyki produktu. </t>
  </si>
  <si>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(1 opakowanie = 10 l). Należy dołączyć kartę charakterystyki produktu. </t>
  </si>
  <si>
    <t xml:space="preserve">Środek nabłyszczający do zmywarek przemysłowych, nadający naczyniom połysk i przyspieszający proces wysychania, przeciwdziałający powstawaniu zacieków i plam po kroplach wody na umytych naczyniach, ulegający biodegradacji (1 opakowanie = 10 l). Należy dołączyć kartę charakterystyki produktu. </t>
  </si>
  <si>
    <t xml:space="preserve">Płyn do usuwania kamienia w zmywarkach i urządzeniach gastronomicznych. Skuteczny środek do usuwania kamienia wapiennego. Zapobiega jego ponownemu osadzaniu. Skuteczny w niskich temperaturach (1 opakowanie = 10 l). Należy dołączyć kartę charakterystyki produktu. </t>
  </si>
  <si>
    <t xml:space="preserve">Koncentrat do prania tapicerki meblowej oraz dywanów i wykładzin dywanowych. Nisko pieniący, o przyjemnym zapachu, posiadający zastosowanie zarówno do czyszczenia ręcznego jak i  do czyszczarek mechanicznych. Szybko i skutecznie usuwa brud, kurz oraz plamy. Nie zawiera rozjaśniaczy optycznych ani wybielaczy. pH od 8 do 12 (1 opakowanie = 1 l). Należy dołączyć kartę charakterystyki produktu. </t>
  </si>
  <si>
    <t xml:space="preserve">Płyn do czyszczenia piekarników i grilli w sprayu, usuwający przypalenia i zapieczenia (np. tłuszczu), możliwość czyszczenia "na ciepło" i "na zimno",  nie zawierający substancji drażniących, nie powodujący korozji, nie niszczący powierzchni emaliowanych (1 opakowanie = 500 ml). Należy dołączyć kartę charakterystyki produktu. </t>
  </si>
  <si>
    <t xml:space="preserve">Płyn dezynfekujący do powierzchni, urządzeń i sprzętów kontaktujących się z żywnością w sprayu, usuwający zabrudzenia mikrobiologiczne, nie wymagający spłukiwania wodą, z atomizerem. 
(1 opakowanie = 600 ml). Należy dołączyć kartę charakterystyki produktu. </t>
  </si>
  <si>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5 l). Należy dołączyć kartę charakterystyki produktu. </t>
  </si>
  <si>
    <t xml:space="preserve">Preparat do codziennego mycia ręcznego i maszynowego oraz pielęgnacji podłóg wodoodpornych. Nadaje połysk, pozostawia na powierzchni warstwę ochronną. Chroni i konserwuje myte powierzchnie. Wymagane właściwości antystatyczne. Zawiera emulsję woskową o właściwościach antypoślizgowych. Może być stosowany przy równoczesnym zastosowaniu preparatów dezynfekcyjnych. (1 opakowanie = 5 l). Należy dołączyć kartę charakterystyki produktu. </t>
  </si>
  <si>
    <t xml:space="preserve">Środek niepieniący przeznaczony do sprzątania maszynowego przy użyciu automatów szorująco-zbierających, przeznaczony do powierzchni wykonanych z PCV, linoleum, kamienia naturalnego oraz sztucznego, nie pozostawia smug i nie wymaga spłukiwania wodą. Może być stosowany na powierzchniach zabezpieczonych polimerami. (1 opakowanie = 10 l). Należy dołączyć kartę charakterystyki produktu. </t>
  </si>
  <si>
    <t xml:space="preserve">Środek do czyszczenia uciążliwych zabrudzeń i usuwania kamienia, do zastosowania m.in. w łazience i kuchni, do mycia powierzchni i urządzeń odpornych na działanie wody w tym umywalek, armatury, kabin prysznicowych, blatów kuchennych i płytek ceramicznych. (1 opakowanie = 750 ml). Należy dołączyć kartę charakterystyki produktu. </t>
  </si>
  <si>
    <t xml:space="preserve">Koncentrat do usuwania tłustego brudu. Skutecznie usuwa osady kuchenne, zabrudzenia z olejów i smarów, do mycia części maszyn, silników oraz prania odzieży roboczej, możliwość mycia posadzek i twardych powierzchni ponad podłogowych. Produkt nie zawiera wodorotlenków tak sodu jak i potasu Wartość pH koncentratu 12,5 – 13,5,  pH roztworu 8,5-12, kolor mieszaniny zielony (1 opakowanie = 10l). Należy dołączyć kartę charakterystyki produktu. </t>
  </si>
  <si>
    <t xml:space="preserve">Produkt do mycia i konserwacji podłóg olejowanych, woskowanych oraz powierzchni drewnianych. Delikatny, wnikający w głąb drewna środek usuwający zabrudzenia i zabezpieczający przed wysychaniem i pękaniem. Do czyszczenia i pielęgnacji przy wszystkich znanych metodach olejowania. Pozostawiający jedwabiście gładką warstwę pielęgnacyjną i działający antystatycznie. Nie zawierający rozpuszczalników. (opakowanie 5l). Należy dołączyć kartę charakterystyki produktu. </t>
  </si>
  <si>
    <t xml:space="preserve">Mydło do rąk w płynie o działaniu antybakteryjnym, glicerynowe o bardzo gęstej konsystencji. Mydło posiadające dobre właściwości myjące, pielęgnujące i nawilżające, dobrze pieniące się, do codziennego mycia rąk, nie wysuszające skóry, przeznaczone do skóry wrażliwej, pozostawiające na skórze miły, delikatny zapach. Mydło musi posiadać pozytywną opinię dermatologiczną. Mydło nie może samoczynnie wyciekać z dozowników.                                                       
(1 opakowanie = 5 l). Należy dołączyć kartę charakterystyki produktu. </t>
  </si>
  <si>
    <t xml:space="preserve">Hipoalergiczne mydło w płynie do codziennej pielęgnacji skóry wrażliwej ze skłonnością do alergii. Zawierające naturalne składniki myjące, w tym naturalne mydło sodowe. Nie podrażniające i nie wysuszające skóry. Produkt nie może zawierać SLES, syntetycznych emulgatorów, silikonów i parabenów. Mydło musi posiadać pozytywną opinię dermatologiczną. Mydło nie może samoczynnie wyciekać z dozowników.                                                       
(1 opakowanie = 5 l). Należy dołączyć kartę charakterystyki produktu. </t>
  </si>
  <si>
    <t xml:space="preserve">Mydło sodowe toaletowe w kostce, myjące, zawierające substancje nawilżające skórę, glicerynę i kompozycje zapachowe, delikatne dla skóry rąk, 
(1 sztuka = 100 g). Należy dołączyć kartę charakterystyki produktu. </t>
  </si>
  <si>
    <t xml:space="preserve">Mydło w pianie.  Preferowane opakowanie 880 ml, pH 5,0 - 6,0,  zawierające substancje zapobiegające wysuszaniu skóry, zapach łagodny, wykonawca dostarczy  opakowania kompatybilne   z dozownikami  DTN 201 na mydło spieniające o poj. 880ml.,które są w  posiadaniu i użytkowane przez Zamawiającego,(Merida), lub zapewni dostawę mydła wraz z dozownikami naściennymi. Należy dołączyć kartę charakterystyki produktu.  </t>
  </si>
  <si>
    <t xml:space="preserve">Mydło w pianie.  Preferowane  opak. 700 ml, pH ok.5,0 – 6,0,  zawierające substancje zapobiegające wysuszaniu skóry, zapach łagodny. Opakowanie kompatybilne z dozownikami DTN 201 na mydło spieniające o poj. 700ml., naścienne, które są w posiadaniu  i użytkowaniu zamawiającego (Merida),  lub zapewni dostawę mydła wraz z dozownikami naściennymi do dystrybucji środka.Należy dołączyć kartę charakterystyki produktu.   </t>
  </si>
  <si>
    <t xml:space="preserve">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 Należy dołączyć kartę charakterystyki produktu. </t>
  </si>
  <si>
    <t xml:space="preserve">Gotowy do użycia preparat do udrażniania syfonów, odpływów i przewodów kanalizacyjnych o konsystencji żelowej. Rozpuszcza stałe i organiczne zanieczyszczenia. Osadza się na ściankach rur w celu przedłużenia działania. Eliminuje nieprzyjemne zapachy. Przeznaczony do stosowania w kuchni i w łazience. (1 opakowanie = 1l). Należy dołączyć kartę charakterystyki produktu. </t>
  </si>
  <si>
    <t xml:space="preserve">Papier toaletowy, kolor min. 75% biały, mała rolka, wytrzymały, dwuwarstwowy, nie pylący, listkowany,  dł. wstęgi min. 36Mb, szerokość 9-10 cm., gramatura papieru minimum 32 g/m2, ciasno zwinięty (1 sztuka = mała rolka), 100% celuloza.Wykonawca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</si>
  <si>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Papier toaletowy, kolor min. 75% biały, duża rolka (średnica rolki 19cm), wytrzymały, dwuwarstwowy, nie pylący, dł. wstęgi min. 100Mb, szerokość 9-10 cm., gramatura papieru 32 - 34 g/m2, ciasno zwinięty (1 sztuka = duża rolka), 100% celuloza.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</si>
  <si>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Papier Toaletowy, makulaturowy, gofrowany, 1-warstwowy, duża rolka, średnica rolki: 19 cm, szerokość rolki: 9 cm, gramatura: +/- 36-38 g/m2, kolor papieru: szary, długość rolki: 160 mb.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</si>
  <si>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Ręcznik kuchenny w rolce, 100% celuloza, dwuwarstwowy, biały, min. 90 odcinków o wymiarach listka 21x23 cm, gruby i wytrzymały, 
(1 sztuka = 1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8.Należy dołączyć kartę charakterystyki produktu. </t>
  </si>
  <si>
    <t xml:space="preserve">Ręcznik papierowy w rolce, średnica 19 cm, wysokość 19-20 cm, perforowany, długość min. 120 m, wysoka chłonność, bardzo wytrzymały, miękki, dwie warstwy, 100% celuloza, dopuszczany kolor: biały (1 sztuka = 1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8.Należy dołączyć kartę charakterystyki produktu. </t>
  </si>
  <si>
    <t xml:space="preserve">Granulowany preparat do udrażniania syfonów i rur kanalizacyjnych. Rozpuszcza odpadki kuchenne, tłuszcz, papier, watę i włosy. Skuteczny i wygodny w użyciu. Stosowany profilaktycznie zapobiega odkładaniu się osadów. (1 opakowanie =1kg). Należy dołączyć kartę charakterystyki produktu. </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</si>
  <si>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 l). Należy dołączyć kartę charakterystyki produktu.            </t>
  </si>
  <si>
    <t xml:space="preserve">Płyn/żel do płukania i nabłyszczania naczyń mytych w zmywarkach, przyspieszający wysychanie naczyń, nie pozostawiający zacieków, nadający połysk bez polerowania  (1 opakowanie nie mniej niż 700 ml i nie więcej niż 1l). Należy dołączyć kartę charakterystyki produktu. </t>
  </si>
  <si>
    <t xml:space="preserve">Preparat do mycia naczyń, przeznaczony do stosowania w zmywarkach przemysłowych, środek usuwa tłuszcz i brud, pozostawia świeży zapach (opakowanie nie mniejsze niż 5l). Należy dołączyć kartę charakterystyki produktu. </t>
  </si>
  <si>
    <t xml:space="preserve">Proszek do prania tkanin białych, do prania ręcznego i w pralkach automatycznych, zapewniający ochronę włókien, zapobiegający mechaceniu się, chroniący przed zafarbowaniem podczas prania,
nadający praniu świeży i długotrwały zapach, spierający plamy wszelkiego rodzaju, zapobiegający podrażnieniom skóry, łatwo rozpuszczający się w wodzie, nie pozostawiający na ubraniach smug i osadu, posiadający aktywne składniki działające już w niskich temperaturach wody. Usuwa plamy w zakresie temperatur 30-90 st. C. Wystarczający na około 40 prań. Skład: 10 -30% -  związki wybielające na bazie tlenu, 5-15% anionowe środki powierzchniowo czynne, &lt; 5% - niejonowe środki powierzchniowo czynne, enzymy, rozjaśniacze optyczne. Opakowanie proszku charakteryzujące się wytrzymałością, z uchwytem. (1 opakowanie = 4 kg (+/- 0,5 kg). Należy dołączyć kartę charakterystyki produktu. </t>
  </si>
  <si>
    <t xml:space="preserve">Proszek do prania do tkanin kolorowych z właściwościami chroniącymi kolory i bawełnę, do prania ręcznego i w pralkach automatycznych, zapewniający ochronę włókien, zapobiegający mechaceniu się, chroniący przed zafarbowaniem podczas prania, nadający praniu świeży i długotrwały zapach, spierający uporczywe plamy, nie podrażniający skóry, łatwo rozpuszczający się w wodzie, nie pozostawiających na ubraniach smug i osadu, posiadający aktywne składniki działające już w niskich temperaturach wody. Usuwa plamy w zakresie temperatur 30-90 st. C. Wystarczający na około 40 prań. Skład: 5-15 % anionowe środki powierzchniowo czynne, &lt; 5% - niejonowe środki powierzchniowo czynne, enzymy. Opakowanie proszku charakteryzujące się wytrzymałością, z uchwytem.    Należy dołączyć kartę charakterystyki produktu.                                             
(1 opakowanie = 4 kg (+/- 0,5 kg). Należy dołączyć kartę charakterystyki produktu. </t>
  </si>
  <si>
    <t xml:space="preserve">Hipoalergiczny proszek do prania tkanin białych, przebadany dermatologicznie, nie zawiera fosforanów, przeznaczony do prania w pralkach automatycznych, półautomatycznych oraz do prania ręcznego (1 opakowanie = 1,5 kg). Należy dołączyć kartę charakterystyki produktu. </t>
  </si>
  <si>
    <t xml:space="preserve">Hipoalergiczny proszek do prania tkanin kolorowych, przebadany dermatologicznie, nie zawiera fosforanów, przeznaczony do prania w pralkach automatycznych, półautomatycznych oraz do prania ręcznego (1 opakowanie = 1,5 kg). Należy dołączyć kartę charakterystyki produktu. </t>
  </si>
  <si>
    <t xml:space="preserve">Wybielacz w płynie na bazie podchlorynu sodowego ( &lt; 5 % podchloryn sodu), do czyszczenia, wybielania i dezynfekcji.(1 opakowanie = 1 l). Należy dołączyć kartę charakterystyki produktu. </t>
  </si>
  <si>
    <t xml:space="preserve">Koncentrat płynu do płukania tkanin, Zapewniający trwały, długo utrzymujący się zapach, posiadający właściwości zmiękczające. Skład: 5 - 15% kationowe środki powierzchniowo czynne . Zapach perfumowany, ph: 2 - 4, wysoka rozpuszczalność w wodzie (1 opakowanie = 2 l (+/- 250 ml).Należy dołączyć kartę charakterystyki produktu. </t>
  </si>
  <si>
    <t xml:space="preserve">Płyn do usuwania plam z tkanin białych i kolorowych, nie zawiera chloru, może być stosowany w każdej temperaturze i do każdego rodzaju tkanin. Zawiera od 5% do 15% związków wybielających na bazie tlenu oraz mniej niż 5% niejonowych środków powierzchniowo-czynnych (1 opakowanie = 1 l). Należy dołączyć kartę charakterystyki produktu. </t>
  </si>
  <si>
    <t xml:space="preserve">Gotowy do użycia preparat do dezynfekcji oraz mycia małych powierzchni w obszarze medycznym. Może być stosowany do powierzchni mających kontakt z żywnością. Bez zawartości aldehydu, fenolu, amin, QAC, związków nadtlenowych, związków guanidyny, nie odbarwia dezynfekowanych powierzchni, skład: 70% alkohol, bez zawartości dodatkowych substancji czynnych. Spełnia normy EN 1500, EN13727, EN 13624, EN 12791, EN 14476. Wymagana pozytywna opinia Centrum Zdrowia Dziecka lub równoważna (1 opakowanie = 1l). Należy dołączyć kartę charakterystyki produktu. </t>
  </si>
  <si>
    <t xml:space="preserve">Gotowy do użycia preparat do dezynfekcji oraz mycia małych powierzchni w obszarze medycznym. Może być stosowany do powierzchni mających kontakt z żywnością. Bez zawartości aldehydu, fenolu, amin, QAC, związków nadtlenowych, związków guanidyny, nie odbarwia dezynfekowanych powierzchni, skład: 70% alkohol, bez zawartości dodatkowych substancji czynnych. Spełnia normy EN 1500, EN13727, EN 13624, EN 12791, EN 14476. Wymagana pozytywna opinia Centrum Zdrowia Dziecka lub równoważna (1 opakowanie = 5l). Należy dołączyć kartę charakterystyki produktu. </t>
  </si>
  <si>
    <t xml:space="preserve">Płyn do higienicznej i chirurgicznej dezynfekcji, skuteczny w walce z grzybami, bakteriami i wirusami, w tym z koronawirusem, zapewnia higieniczną dezynfekcję w 30 sekund, posiada łagodne dla skóry pH, przebadany dermatologicznie (1 opakowanie =  5l). Należy dołączyć kartę charakterystyki produktu. </t>
  </si>
  <si>
    <t xml:space="preserve">Antybakteryjny płyn do mycia zabawek oraz wszelkich powierzchni zmywalnych mających kontakt z dzieckiem, składa się w 100% ze składników pochodzenia naturalnego, nie zawiera: gliceroli, parabenów, silikonów, parafin, cerezyn, fosforanów, SLES, SLS, sztucznych barwników, syntetycznych substancji zapachowych (terpeny), syntetycznych substancji zagęszczających (antocyjanidyny), substancji petrochemicznych, substancji pochodzenia zwierzęcego, związków metali, soli, nie wywołuje reakcji alergicznych, bezpieczny dla zdrowia dzieci, posiada atest PZH lub równoważny, usuwa m.in. plamy po moczu, sokach, mleku, trawie i tłuszczu, nie wymaga spłukiwania (1 opakowanie = 500 ml.). Należy dołączyć kartę charakterystyki produktu. </t>
  </si>
  <si>
    <t xml:space="preserve">Antybakteryjne i drożdżakobójcze chusteczki do mycia i dezynfekcji powierzchni mających kontakt z żywnością, nie zawiera wybielaczy (1 opakowanie = 50 szt.). Należy dołączyć kartę charakterystyki produktu. </t>
  </si>
  <si>
    <r>
      <rPr>
        <b/>
        <sz val="10"/>
        <color theme="1"/>
        <rFont val="Times New Roman"/>
        <family val="1"/>
        <charset val="238"/>
      </rPr>
      <t xml:space="preserve">UWAGA: </t>
    </r>
    <r>
      <rPr>
        <sz val="10"/>
        <color theme="1"/>
        <rFont val="Times New Roman"/>
        <family val="1"/>
        <charset val="238"/>
      </rPr>
      <t xml:space="preserve">Zamawiający wymaga aby każde opakowanie zawierało etykietę z informacją: zastosowanie, skład, sposób użycia, dozowanie i datę ważności. </t>
    </r>
  </si>
  <si>
    <t xml:space="preserve">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1l). </t>
  </si>
  <si>
    <t xml:space="preserve">Preparat do codziennego mycia ręcznego i maszynowego oraz pielęgnacji podłóg wodoodpornych, w tym posadzek sportowych. Nadaje połysk oraz chroni i konserwuje myte powierzchnie. Posiada właściwości antystatyczne i antypoślizgowe. Może być stosowany przy równoczesnym zastosowaniu preparatów dezynfekcyjnych (1 opakowanie = 1 l). </t>
  </si>
  <si>
    <t xml:space="preserve">Koncentrat do usuwania tłustego brudu. Skutecznie usuwa osady kuchenne, zabrudzenia z olejów i smarów, do mycia części maszyn, silników oraz prania odzieży roboczej, możliwość mycia posadzek i twardych powierzchni ponad podłogowych. Produkt nie zawiera wodorotlenków tak sodu jak i potasu Wartość pH koncentratu 12,5 – 13,5,  pH roztworu 8,5-12, kolor mieszaniny zielony (1 opakowanie = 1l). </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</si>
  <si>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500 ml).                         </t>
  </si>
  <si>
    <t>Załącznik nr1 do SWZ (Zalącznik nr 1 do Umowy)</t>
  </si>
  <si>
    <t xml:space="preserve">Ręczniki papierowe składane typu ZZ, białe, jednowarstwowe 100% celuloza/makulatura  szerokość listka 22 cm, długość 24 cm, wymiar listka z tolerancją +/- 2%, gramatura 40 g/m2, nie pylące, chłonne i wytrzymałe, nie pozostawiające nieprzyjemnego zapachu na skórze (1 opakowanie zawiera nie mniej niż 200 listków w bindzie (+/-5%). Należy dołączyć kartę charakterystyki produktu.  </t>
  </si>
  <si>
    <t>UWAGA!WYPEŁNIONY DOKUMENT NALEŻY PODPISAĆ KWALIFIKOWANYM PODPISEM ELEKTRONICZNYM, PODPISEM ZAUFANYM LUB PODPISEM OSOBISTYM</t>
  </si>
  <si>
    <t>3.9.</t>
  </si>
  <si>
    <t>3.10.</t>
  </si>
  <si>
    <t>3.11.</t>
  </si>
  <si>
    <t>4.1.</t>
  </si>
  <si>
    <t>4.2.</t>
  </si>
  <si>
    <t>4.3.</t>
  </si>
  <si>
    <t>4.4.</t>
  </si>
  <si>
    <t>4.5.</t>
  </si>
  <si>
    <t>5.1.</t>
  </si>
  <si>
    <t>5.2.</t>
  </si>
  <si>
    <t>5.3.</t>
  </si>
  <si>
    <t>5.4.</t>
  </si>
  <si>
    <t xml:space="preserve">Płyn do mycia  z alkoholem wszelkich szklanych powierzchni jak lustra, okna, lady chłodnicze, szyby, nie pozostawia smug i zacieków, pozostawia przyjemny zapach, posiada właściwości szybkoschnące i antystatyczne,  pH 8,5 (1 opakowanie = 5l). Należy dołączyć kartę charakterystyki produktu. </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</si>
  <si>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 400ml). Należy dołączyć kartę charakterystyki produktu.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</si>
</sst>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00&quot; zł&quot;_-;\-* #,##0.00&quot; zł&quot;_-;_-* \-??&quot; zł&quot;_-;_-@_-"/>
  </numFmts>
  <fonts count="11" x14ac:knownFonts="1">
    <font>
      <sz val="11"/>
      <color theme="1"/>
      <name val="Calibri"/>
      <family val="2"/>
      <scheme val="minor"/>
    </font>
    <font>
      <sz val="11"/>
      <color theme="1"/>
      <name val="Calibri"/>
      <family val="2"/>
      <scheme val="minor"/>
    </font>
    <font>
      <sz val="10"/>
      <name val="Arial CE"/>
      <charset val="238"/>
    </font>
    <font>
      <sz val="10"/>
      <name val="Arial CE"/>
      <family val="2"/>
      <charset val="238"/>
    </font>
    <font>
      <b/>
      <sz val="10"/>
      <name val="Times New Roman"/>
      <family val="1"/>
      <charset val="238"/>
    </font>
    <font>
      <sz val="10"/>
      <name val="Times New Roman"/>
      <family val="1"/>
      <charset val="238"/>
    </font>
    <font>
      <sz val="10"/>
      <color theme="1"/>
      <name val="Times New Roman"/>
      <family val="1"/>
      <charset val="238"/>
    </font>
    <font>
      <b/>
      <sz val="10"/>
      <color theme="1"/>
      <name val="Times New Roman"/>
      <family val="1"/>
      <charset val="238"/>
    </font>
    <font>
      <b/>
      <sz val="11"/>
      <name val="Times New Roman"/>
      <family val="1"/>
      <charset val="238"/>
    </font>
    <font>
      <b/>
      <sz val="11"/>
      <color rgb="FFFF0000"/>
      <name val="Times New Roman"/>
      <family val="1"/>
      <charset val="238"/>
    </font>
    <font>
      <b/>
      <i/>
      <sz val="9"/>
      <color rgb="FFFF0000"/>
      <name val="Times New Roman"/>
      <family val="1"/>
      <charset val="238"/>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164" fontId="2" fillId="0" borderId="0" applyFill="0" applyBorder="0" applyAlignment="0" applyProtection="0"/>
    <xf numFmtId="44" fontId="2" fillId="0" borderId="0" applyFont="0" applyFill="0" applyBorder="0" applyAlignment="0" applyProtection="0"/>
  </cellStyleXfs>
  <cellXfs count="67">
    <xf numFmtId="0" fontId="0" fillId="0" borderId="0" xfId="0"/>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3" fontId="4" fillId="0" borderId="0" xfId="0" applyNumberFormat="1" applyFont="1" applyFill="1" applyBorder="1" applyAlignment="1" applyProtection="1">
      <alignment horizontal="center" vertical="center"/>
    </xf>
    <xf numFmtId="44" fontId="5" fillId="0" borderId="0" xfId="1" applyFont="1" applyFill="1" applyBorder="1" applyAlignment="1" applyProtection="1">
      <alignment vertical="center"/>
    </xf>
    <xf numFmtId="9" fontId="5" fillId="0" borderId="0" xfId="2" applyFont="1" applyFill="1" applyBorder="1" applyAlignment="1" applyProtection="1">
      <alignment vertical="center"/>
    </xf>
    <xf numFmtId="44" fontId="5" fillId="0" borderId="0" xfId="1" applyFont="1" applyFill="1" applyBorder="1" applyAlignment="1" applyProtection="1">
      <alignment horizontal="right" vertical="center"/>
    </xf>
    <xf numFmtId="0" fontId="5" fillId="0" borderId="0" xfId="0" applyFont="1" applyFill="1" applyAlignment="1" applyProtection="1">
      <alignment vertical="center"/>
    </xf>
    <xf numFmtId="0" fontId="6" fillId="0" borderId="0" xfId="0" applyFont="1"/>
    <xf numFmtId="0" fontId="5" fillId="0" borderId="0" xfId="0" applyFont="1" applyFill="1" applyBorder="1" applyAlignment="1" applyProtection="1">
      <alignment horizontal="left" vertical="center" wrapText="1"/>
    </xf>
    <xf numFmtId="0" fontId="5" fillId="0" borderId="7" xfId="0" applyFont="1" applyFill="1" applyBorder="1" applyAlignment="1" applyProtection="1">
      <alignment vertical="center"/>
    </xf>
    <xf numFmtId="3" fontId="4" fillId="0" borderId="7" xfId="0" applyNumberFormat="1" applyFont="1" applyFill="1" applyBorder="1" applyAlignment="1" applyProtection="1">
      <alignment horizontal="center" vertical="center"/>
    </xf>
    <xf numFmtId="44" fontId="5" fillId="0" borderId="7" xfId="1" applyFont="1" applyFill="1" applyBorder="1" applyAlignment="1" applyProtection="1">
      <alignment vertical="center"/>
    </xf>
    <xf numFmtId="9" fontId="5" fillId="0" borderId="7" xfId="2" applyFont="1" applyFill="1" applyBorder="1" applyAlignment="1" applyProtection="1">
      <alignment vertical="center"/>
    </xf>
    <xf numFmtId="0" fontId="4" fillId="0" borderId="1" xfId="3" applyFont="1" applyFill="1" applyBorder="1" applyAlignment="1" applyProtection="1">
      <alignment horizontal="left" vertical="center" wrapText="1"/>
    </xf>
    <xf numFmtId="44" fontId="4" fillId="0" borderId="9" xfId="1" applyFont="1" applyFill="1" applyBorder="1" applyAlignment="1" applyProtection="1">
      <alignment horizontal="left" vertical="center" wrapText="1"/>
    </xf>
    <xf numFmtId="9" fontId="4" fillId="0" borderId="1" xfId="2" applyFont="1" applyFill="1" applyBorder="1" applyAlignment="1" applyProtection="1">
      <alignment horizontal="left" vertical="center" wrapText="1"/>
    </xf>
    <xf numFmtId="44" fontId="4" fillId="0" borderId="1" xfId="1" applyFont="1" applyFill="1" applyBorder="1" applyAlignment="1" applyProtection="1">
      <alignment horizontal="left" vertical="center" wrapText="1"/>
    </xf>
    <xf numFmtId="44" fontId="4" fillId="0" borderId="1" xfId="1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wrapText="1"/>
    </xf>
    <xf numFmtId="3" fontId="4" fillId="0" borderId="3" xfId="0" applyNumberFormat="1" applyFont="1" applyFill="1" applyBorder="1" applyAlignment="1" applyProtection="1">
      <alignment horizontal="center" vertical="center" wrapText="1"/>
    </xf>
    <xf numFmtId="0" fontId="4" fillId="0" borderId="8"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4" xfId="0" applyFont="1" applyFill="1" applyBorder="1" applyAlignment="1" applyProtection="1">
      <alignment horizontal="left" vertical="center" wrapText="1"/>
    </xf>
    <xf numFmtId="16" fontId="4"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vertical="center" wrapText="1"/>
    </xf>
    <xf numFmtId="44" fontId="5" fillId="0" borderId="9" xfId="1" applyFont="1" applyFill="1" applyBorder="1" applyAlignment="1" applyProtection="1">
      <alignment horizontal="left" vertical="center" wrapText="1"/>
    </xf>
    <xf numFmtId="9" fontId="5" fillId="0" borderId="1" xfId="2" applyFont="1" applyFill="1" applyBorder="1" applyAlignment="1" applyProtection="1">
      <alignment horizontal="center" vertical="center" wrapText="1"/>
    </xf>
    <xf numFmtId="44" fontId="5" fillId="0" borderId="1" xfId="1" applyFont="1" applyFill="1" applyBorder="1" applyAlignment="1" applyProtection="1">
      <alignment horizontal="left" vertical="center" wrapText="1"/>
    </xf>
    <xf numFmtId="44" fontId="5" fillId="0" borderId="1" xfId="10" applyFont="1" applyFill="1" applyBorder="1" applyAlignment="1" applyProtection="1">
      <alignment vertical="center" wrapText="1"/>
    </xf>
    <xf numFmtId="0" fontId="5" fillId="0" borderId="1" xfId="0" applyFont="1" applyFill="1" applyBorder="1" applyAlignment="1" applyProtection="1">
      <alignment vertical="center" wrapText="1"/>
    </xf>
    <xf numFmtId="0" fontId="4" fillId="0" borderId="0" xfId="0" applyFont="1" applyFill="1" applyAlignment="1" applyProtection="1">
      <alignment vertical="center"/>
    </xf>
    <xf numFmtId="49" fontId="5" fillId="0" borderId="1" xfId="10" applyNumberFormat="1" applyFont="1" applyFill="1" applyBorder="1" applyAlignment="1" applyProtection="1">
      <alignment vertical="center" wrapText="1"/>
    </xf>
    <xf numFmtId="17" fontId="4" fillId="0" borderId="1" xfId="0" applyNumberFormat="1" applyFont="1" applyFill="1" applyBorder="1" applyAlignment="1" applyProtection="1">
      <alignment horizontal="left" vertical="center" wrapText="1"/>
    </xf>
    <xf numFmtId="0" fontId="5" fillId="0" borderId="0" xfId="0" applyFont="1" applyFill="1" applyAlignment="1" applyProtection="1">
      <alignment vertical="center" wrapText="1"/>
    </xf>
    <xf numFmtId="0" fontId="4" fillId="0" borderId="1" xfId="0" applyFont="1" applyFill="1" applyBorder="1" applyAlignment="1" applyProtection="1">
      <alignment vertical="center" wrapText="1"/>
    </xf>
    <xf numFmtId="0" fontId="4" fillId="0" borderId="1" xfId="0" applyNumberFormat="1" applyFont="1" applyFill="1" applyBorder="1" applyAlignment="1" applyProtection="1">
      <alignment vertical="center" wrapText="1"/>
    </xf>
    <xf numFmtId="9" fontId="4" fillId="0" borderId="1" xfId="2" applyFont="1" applyFill="1" applyBorder="1" applyAlignment="1" applyProtection="1">
      <alignment horizontal="center" vertical="center" wrapText="1"/>
    </xf>
    <xf numFmtId="44" fontId="4" fillId="0" borderId="1" xfId="10" applyFont="1" applyFill="1" applyBorder="1" applyAlignment="1" applyProtection="1">
      <alignment vertical="center" wrapText="1"/>
    </xf>
    <xf numFmtId="0" fontId="4" fillId="0" borderId="1" xfId="0" applyFont="1" applyFill="1" applyBorder="1" applyAlignment="1" applyProtection="1">
      <alignment vertical="center"/>
    </xf>
    <xf numFmtId="44" fontId="4" fillId="0" borderId="1" xfId="0" applyNumberFormat="1" applyFont="1" applyFill="1" applyBorder="1" applyAlignment="1" applyProtection="1">
      <alignment vertical="center"/>
    </xf>
    <xf numFmtId="3" fontId="4" fillId="0" borderId="0" xfId="0" applyNumberFormat="1" applyFont="1" applyFill="1" applyAlignment="1" applyProtection="1">
      <alignment horizontal="center" vertical="center"/>
    </xf>
    <xf numFmtId="44" fontId="5" fillId="0" borderId="0" xfId="1" applyFont="1" applyFill="1" applyAlignment="1" applyProtection="1">
      <alignment vertical="center"/>
    </xf>
    <xf numFmtId="9" fontId="5" fillId="0" borderId="0" xfId="2" applyFont="1" applyFill="1" applyAlignment="1" applyProtection="1">
      <alignment vertical="center"/>
    </xf>
    <xf numFmtId="0" fontId="8" fillId="2" borderId="1" xfId="0" applyFont="1" applyFill="1" applyBorder="1" applyAlignment="1" applyProtection="1">
      <alignment horizontal="center" vertical="center" wrapText="1"/>
      <protection locked="0"/>
    </xf>
    <xf numFmtId="3" fontId="8" fillId="0" borderId="1" xfId="0" applyNumberFormat="1"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xf>
    <xf numFmtId="3" fontId="8" fillId="0" borderId="1" xfId="0" applyNumberFormat="1" applyFont="1" applyBorder="1" applyAlignment="1" applyProtection="1">
      <alignment horizontal="center" vertical="center"/>
    </xf>
    <xf numFmtId="3" fontId="8" fillId="3" borderId="1" xfId="0" applyNumberFormat="1" applyFont="1" applyFill="1" applyBorder="1" applyAlignment="1" applyProtection="1">
      <alignment horizontal="center" vertical="center"/>
      <protection locked="0"/>
    </xf>
    <xf numFmtId="3" fontId="8" fillId="3" borderId="1" xfId="0" applyNumberFormat="1" applyFont="1" applyFill="1" applyBorder="1" applyAlignment="1" applyProtection="1">
      <alignment horizontal="center" vertical="center"/>
    </xf>
    <xf numFmtId="0" fontId="8" fillId="0" borderId="1" xfId="0" applyFont="1" applyBorder="1" applyAlignment="1">
      <alignment horizontal="center" vertical="center" wrapText="1"/>
    </xf>
    <xf numFmtId="0" fontId="10" fillId="0" borderId="0" xfId="0" applyFont="1" applyAlignment="1">
      <alignment horizontal="center" vertical="center"/>
    </xf>
    <xf numFmtId="0" fontId="5" fillId="0" borderId="0" xfId="0" applyFont="1" applyFill="1" applyBorder="1" applyAlignment="1" applyProtection="1">
      <alignment horizontal="lef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8"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vertical="center" wrapText="1"/>
    </xf>
  </cellXfs>
  <cellStyles count="11">
    <cellStyle name="Normalny" xfId="0" builtinId="0"/>
    <cellStyle name="Normalny 2" xfId="4" xr:uid="{00000000-0005-0000-0000-000001000000}"/>
    <cellStyle name="Normalny 3" xfId="3" xr:uid="{00000000-0005-0000-0000-000002000000}"/>
    <cellStyle name="Procentowy" xfId="2" builtinId="5"/>
    <cellStyle name="Procentowy 2" xfId="6" xr:uid="{00000000-0005-0000-0000-000004000000}"/>
    <cellStyle name="Procentowy 3" xfId="7" xr:uid="{00000000-0005-0000-0000-000005000000}"/>
    <cellStyle name="Procentowy 4" xfId="5" xr:uid="{00000000-0005-0000-0000-000006000000}"/>
    <cellStyle name="Walutowy" xfId="1" builtinId="4"/>
    <cellStyle name="Walutowy 2" xfId="9" xr:uid="{00000000-0005-0000-0000-000008000000}"/>
    <cellStyle name="Walutowy 3" xfId="10" xr:uid="{00000000-0005-0000-0000-000009000000}"/>
    <cellStyle name="Walutowy 4" xfId="8" xr:uid="{00000000-0005-0000-0000-00000A000000}"/>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1"/>
  <sheetViews>
    <sheetView tabSelected="1" topLeftCell="A10" zoomScale="140" zoomScaleNormal="140" workbookViewId="0">
      <selection activeCell="D22" sqref="D22"/>
    </sheetView>
  </sheetViews>
  <sheetFormatPr defaultColWidth="0" defaultRowHeight="12.75" x14ac:dyDescent="0.25"/>
  <cols>
    <col min="1" max="1" width="5.85546875" style="33" customWidth="1"/>
    <col min="2" max="2" width="39.85546875" style="7" customWidth="1"/>
    <col min="3" max="3" width="14.28515625" style="7" bestFit="1" customWidth="1"/>
    <col min="4" max="4" width="22.5703125" style="43" customWidth="1"/>
    <col min="5" max="5" width="12.5703125" style="44" customWidth="1"/>
    <col min="6" max="6" width="9.140625" style="45" customWidth="1"/>
    <col min="7" max="7" width="13.28515625" style="44" customWidth="1"/>
    <col min="8" max="8" width="22.140625" style="44" bestFit="1" customWidth="1"/>
    <col min="9" max="9" width="28.5703125" style="44" customWidth="1"/>
    <col min="10" max="11" width="0" style="7" hidden="1" customWidth="1"/>
    <col min="12" max="16384" width="9.140625" style="7" hidden="1"/>
  </cols>
  <sheetData>
    <row r="1" spans="1:9" x14ac:dyDescent="0.25">
      <c r="A1" s="1"/>
      <c r="B1" s="2"/>
      <c r="C1" s="2"/>
      <c r="D1" s="3"/>
      <c r="E1" s="4"/>
      <c r="F1" s="5"/>
      <c r="G1" s="4"/>
      <c r="H1" s="4"/>
      <c r="I1" s="6" t="s">
        <v>170</v>
      </c>
    </row>
    <row r="2" spans="1:9" x14ac:dyDescent="0.25">
      <c r="A2" s="1"/>
      <c r="B2" s="2"/>
      <c r="C2" s="2"/>
      <c r="D2" s="3"/>
      <c r="E2" s="4"/>
      <c r="F2" s="5"/>
      <c r="G2" s="4"/>
      <c r="H2" s="4"/>
      <c r="I2" s="6"/>
    </row>
    <row r="3" spans="1:9" x14ac:dyDescent="0.25">
      <c r="A3" s="1"/>
      <c r="B3" s="2"/>
      <c r="C3" s="2"/>
      <c r="D3" s="3"/>
      <c r="E3" s="4"/>
      <c r="F3" s="5"/>
      <c r="G3" s="4"/>
      <c r="H3" s="4"/>
      <c r="I3" s="6"/>
    </row>
    <row r="4" spans="1:9" x14ac:dyDescent="0.25">
      <c r="A4" s="59" t="s">
        <v>74</v>
      </c>
      <c r="B4" s="59"/>
      <c r="C4" s="59"/>
      <c r="D4" s="59"/>
      <c r="E4" s="59"/>
      <c r="F4" s="59"/>
      <c r="G4" s="59"/>
      <c r="H4" s="59"/>
      <c r="I4" s="59"/>
    </row>
    <row r="5" spans="1:9" x14ac:dyDescent="0.25">
      <c r="A5" s="54" t="s">
        <v>110</v>
      </c>
      <c r="B5" s="54"/>
      <c r="C5" s="54"/>
      <c r="D5" s="54"/>
      <c r="E5" s="54"/>
      <c r="F5" s="54"/>
      <c r="G5" s="54"/>
      <c r="H5" s="54"/>
      <c r="I5" s="54"/>
    </row>
    <row r="6" spans="1:9" x14ac:dyDescent="0.25">
      <c r="A6" s="54" t="s">
        <v>76</v>
      </c>
      <c r="B6" s="54"/>
      <c r="C6" s="54"/>
      <c r="D6" s="54"/>
      <c r="E6" s="54"/>
      <c r="F6" s="54"/>
      <c r="G6" s="54"/>
      <c r="H6" s="54"/>
      <c r="I6" s="54"/>
    </row>
    <row r="7" spans="1:9" x14ac:dyDescent="0.25">
      <c r="A7" s="54" t="s">
        <v>77</v>
      </c>
      <c r="B7" s="54"/>
      <c r="C7" s="54"/>
      <c r="D7" s="54"/>
      <c r="E7" s="54"/>
      <c r="F7" s="54"/>
      <c r="G7" s="54"/>
      <c r="H7" s="54"/>
      <c r="I7" s="54"/>
    </row>
    <row r="8" spans="1:9" x14ac:dyDescent="0.25">
      <c r="A8" s="54" t="s">
        <v>78</v>
      </c>
      <c r="B8" s="54"/>
      <c r="C8" s="54"/>
      <c r="D8" s="54"/>
      <c r="E8" s="54"/>
      <c r="F8" s="54"/>
      <c r="G8" s="54"/>
      <c r="H8" s="54"/>
      <c r="I8" s="54"/>
    </row>
    <row r="9" spans="1:9" x14ac:dyDescent="0.25">
      <c r="A9" s="54" t="s">
        <v>79</v>
      </c>
      <c r="B9" s="54"/>
      <c r="C9" s="54"/>
      <c r="D9" s="54"/>
      <c r="E9" s="54"/>
      <c r="F9" s="54"/>
      <c r="G9" s="54"/>
      <c r="H9" s="54"/>
      <c r="I9" s="54"/>
    </row>
    <row r="10" spans="1:9" x14ac:dyDescent="0.25">
      <c r="A10" s="54" t="s">
        <v>80</v>
      </c>
      <c r="B10" s="54"/>
      <c r="C10" s="54"/>
      <c r="D10" s="54"/>
      <c r="E10" s="54"/>
      <c r="F10" s="54"/>
      <c r="G10" s="54"/>
      <c r="H10" s="54"/>
      <c r="I10" s="54"/>
    </row>
    <row r="11" spans="1:9" x14ac:dyDescent="0.25">
      <c r="A11" s="54" t="s">
        <v>81</v>
      </c>
      <c r="B11" s="54"/>
      <c r="C11" s="54"/>
      <c r="D11" s="54"/>
      <c r="E11" s="54"/>
      <c r="F11" s="54"/>
      <c r="G11" s="54"/>
      <c r="H11" s="54"/>
      <c r="I11" s="54"/>
    </row>
    <row r="12" spans="1:9" x14ac:dyDescent="0.25">
      <c r="A12" s="54" t="s">
        <v>82</v>
      </c>
      <c r="B12" s="54"/>
      <c r="C12" s="54"/>
      <c r="D12" s="54"/>
      <c r="E12" s="54"/>
      <c r="F12" s="54"/>
      <c r="G12" s="54"/>
      <c r="H12" s="54"/>
      <c r="I12" s="54"/>
    </row>
    <row r="13" spans="1:9" x14ac:dyDescent="0.25">
      <c r="A13" s="54" t="s">
        <v>83</v>
      </c>
      <c r="B13" s="54"/>
      <c r="C13" s="54"/>
      <c r="D13" s="54"/>
      <c r="E13" s="54"/>
      <c r="F13" s="54"/>
      <c r="G13" s="54"/>
      <c r="H13" s="54"/>
      <c r="I13" s="54"/>
    </row>
    <row r="14" spans="1:9" x14ac:dyDescent="0.25">
      <c r="A14" s="54" t="s">
        <v>85</v>
      </c>
      <c r="B14" s="54"/>
      <c r="C14" s="54"/>
      <c r="D14" s="54"/>
      <c r="E14" s="54"/>
      <c r="F14" s="54"/>
      <c r="G14" s="54"/>
      <c r="H14" s="54"/>
      <c r="I14" s="54"/>
    </row>
    <row r="15" spans="1:9" x14ac:dyDescent="0.25">
      <c r="A15" s="58" t="s">
        <v>89</v>
      </c>
      <c r="B15" s="58"/>
      <c r="C15" s="58"/>
      <c r="D15" s="58"/>
      <c r="E15" s="58"/>
      <c r="F15" s="58"/>
      <c r="G15" s="58"/>
      <c r="H15" s="58"/>
      <c r="I15" s="58"/>
    </row>
    <row r="16" spans="1:9" x14ac:dyDescent="0.2">
      <c r="A16" s="8" t="s">
        <v>165</v>
      </c>
      <c r="B16" s="9"/>
      <c r="C16" s="9"/>
      <c r="D16" s="9"/>
      <c r="E16" s="9"/>
      <c r="F16" s="9"/>
      <c r="G16" s="9"/>
      <c r="H16" s="9"/>
      <c r="I16" s="9"/>
    </row>
    <row r="17" spans="1:9" x14ac:dyDescent="0.25">
      <c r="A17" s="58"/>
      <c r="B17" s="58"/>
      <c r="C17" s="58"/>
      <c r="D17" s="58"/>
      <c r="E17" s="58"/>
      <c r="F17" s="58"/>
      <c r="G17" s="58"/>
      <c r="H17" s="58"/>
      <c r="I17" s="58"/>
    </row>
    <row r="18" spans="1:9" x14ac:dyDescent="0.25">
      <c r="A18" s="10"/>
      <c r="B18" s="10"/>
      <c r="C18" s="10"/>
      <c r="D18" s="11"/>
      <c r="E18" s="12"/>
      <c r="F18" s="13"/>
      <c r="G18" s="12"/>
      <c r="H18" s="12"/>
      <c r="I18" s="12"/>
    </row>
    <row r="19" spans="1:9" x14ac:dyDescent="0.25">
      <c r="A19" s="65" t="s">
        <v>66</v>
      </c>
      <c r="B19" s="65" t="s">
        <v>65</v>
      </c>
      <c r="C19" s="65" t="s">
        <v>67</v>
      </c>
      <c r="D19" s="66" t="s">
        <v>68</v>
      </c>
      <c r="E19" s="60" t="s">
        <v>0</v>
      </c>
      <c r="F19" s="61"/>
      <c r="G19" s="62"/>
      <c r="H19" s="63" t="s">
        <v>69</v>
      </c>
      <c r="I19" s="14" t="s">
        <v>73</v>
      </c>
    </row>
    <row r="20" spans="1:9" ht="25.5" x14ac:dyDescent="0.25">
      <c r="A20" s="65"/>
      <c r="B20" s="65"/>
      <c r="C20" s="65"/>
      <c r="D20" s="66"/>
      <c r="E20" s="15" t="s">
        <v>1</v>
      </c>
      <c r="F20" s="16" t="s">
        <v>2</v>
      </c>
      <c r="G20" s="17" t="s">
        <v>3</v>
      </c>
      <c r="H20" s="64"/>
      <c r="I20" s="18" t="s">
        <v>75</v>
      </c>
    </row>
    <row r="21" spans="1:9" x14ac:dyDescent="0.25">
      <c r="A21" s="19" t="s">
        <v>86</v>
      </c>
      <c r="B21" s="20" t="s">
        <v>4</v>
      </c>
      <c r="C21" s="21"/>
      <c r="D21" s="22"/>
      <c r="E21" s="23"/>
      <c r="F21" s="21"/>
      <c r="G21" s="24"/>
      <c r="H21" s="25"/>
      <c r="I21" s="19"/>
    </row>
    <row r="22" spans="1:9" ht="89.25" x14ac:dyDescent="0.25">
      <c r="A22" s="26" t="s">
        <v>5</v>
      </c>
      <c r="B22" s="27" t="s">
        <v>166</v>
      </c>
      <c r="C22" s="27" t="s">
        <v>51</v>
      </c>
      <c r="D22" s="46">
        <v>256</v>
      </c>
      <c r="E22" s="28"/>
      <c r="F22" s="29"/>
      <c r="G22" s="30">
        <f>ROUND(E22*F22+E22,2)</f>
        <v>0</v>
      </c>
      <c r="H22" s="30">
        <f t="shared" ref="H22:H51" si="0">D22*G22</f>
        <v>0</v>
      </c>
      <c r="I22" s="31" t="s">
        <v>104</v>
      </c>
    </row>
    <row r="23" spans="1:9" ht="102" x14ac:dyDescent="0.25">
      <c r="A23" s="19" t="s">
        <v>6</v>
      </c>
      <c r="B23" s="27" t="s">
        <v>112</v>
      </c>
      <c r="C23" s="27" t="s">
        <v>51</v>
      </c>
      <c r="D23" s="47">
        <v>208</v>
      </c>
      <c r="E23" s="28"/>
      <c r="F23" s="29"/>
      <c r="G23" s="30">
        <f t="shared" ref="G23:G51" si="1">ROUND(E23*F23+E23,2)</f>
        <v>0</v>
      </c>
      <c r="H23" s="30">
        <f t="shared" si="0"/>
        <v>0</v>
      </c>
      <c r="I23" s="31" t="s">
        <v>104</v>
      </c>
    </row>
    <row r="24" spans="1:9" ht="178.5" x14ac:dyDescent="0.25">
      <c r="A24" s="19" t="s">
        <v>7</v>
      </c>
      <c r="B24" s="27" t="s">
        <v>113</v>
      </c>
      <c r="C24" s="27" t="s">
        <v>51</v>
      </c>
      <c r="D24" s="47">
        <v>598</v>
      </c>
      <c r="E24" s="28"/>
      <c r="F24" s="29"/>
      <c r="G24" s="30">
        <f t="shared" si="1"/>
        <v>0</v>
      </c>
      <c r="H24" s="30">
        <f t="shared" si="0"/>
        <v>0</v>
      </c>
      <c r="I24" s="31" t="s">
        <v>104</v>
      </c>
    </row>
    <row r="25" spans="1:9" ht="140.25" x14ac:dyDescent="0.25">
      <c r="A25" s="19" t="s">
        <v>8</v>
      </c>
      <c r="B25" s="27" t="s">
        <v>114</v>
      </c>
      <c r="C25" s="27" t="s">
        <v>51</v>
      </c>
      <c r="D25" s="47">
        <v>779</v>
      </c>
      <c r="E25" s="28"/>
      <c r="F25" s="29"/>
      <c r="G25" s="30">
        <f t="shared" si="1"/>
        <v>0</v>
      </c>
      <c r="H25" s="30">
        <f t="shared" si="0"/>
        <v>0</v>
      </c>
      <c r="I25" s="31" t="s">
        <v>104</v>
      </c>
    </row>
    <row r="26" spans="1:9" ht="114.75" x14ac:dyDescent="0.25">
      <c r="A26" s="19" t="s">
        <v>52</v>
      </c>
      <c r="B26" s="27" t="s">
        <v>115</v>
      </c>
      <c r="C26" s="27" t="s">
        <v>51</v>
      </c>
      <c r="D26" s="47">
        <v>1247</v>
      </c>
      <c r="E26" s="28"/>
      <c r="F26" s="29"/>
      <c r="G26" s="30">
        <f t="shared" si="1"/>
        <v>0</v>
      </c>
      <c r="H26" s="30">
        <f t="shared" si="0"/>
        <v>0</v>
      </c>
      <c r="I26" s="31" t="s">
        <v>104</v>
      </c>
    </row>
    <row r="27" spans="1:9" ht="153" x14ac:dyDescent="0.25">
      <c r="A27" s="19" t="s">
        <v>53</v>
      </c>
      <c r="B27" s="32" t="s">
        <v>116</v>
      </c>
      <c r="C27" s="32" t="s">
        <v>51</v>
      </c>
      <c r="D27" s="47">
        <v>783</v>
      </c>
      <c r="E27" s="28"/>
      <c r="F27" s="29"/>
      <c r="G27" s="30">
        <f t="shared" si="1"/>
        <v>0</v>
      </c>
      <c r="H27" s="30">
        <f t="shared" si="0"/>
        <v>0</v>
      </c>
      <c r="I27" s="31" t="s">
        <v>104</v>
      </c>
    </row>
    <row r="28" spans="1:9" ht="89.25" x14ac:dyDescent="0.25">
      <c r="A28" s="19" t="s">
        <v>9</v>
      </c>
      <c r="B28" s="27" t="s">
        <v>117</v>
      </c>
      <c r="C28" s="27" t="s">
        <v>51</v>
      </c>
      <c r="D28" s="47">
        <v>422</v>
      </c>
      <c r="E28" s="28"/>
      <c r="F28" s="29"/>
      <c r="G28" s="30">
        <f t="shared" si="1"/>
        <v>0</v>
      </c>
      <c r="H28" s="30">
        <f t="shared" si="0"/>
        <v>0</v>
      </c>
      <c r="I28" s="31" t="s">
        <v>104</v>
      </c>
    </row>
    <row r="29" spans="1:9" ht="76.5" x14ac:dyDescent="0.25">
      <c r="A29" s="19" t="s">
        <v>10</v>
      </c>
      <c r="B29" s="27" t="s">
        <v>118</v>
      </c>
      <c r="C29" s="27" t="s">
        <v>51</v>
      </c>
      <c r="D29" s="47">
        <v>389</v>
      </c>
      <c r="E29" s="28"/>
      <c r="F29" s="29"/>
      <c r="G29" s="30">
        <f t="shared" si="1"/>
        <v>0</v>
      </c>
      <c r="H29" s="30">
        <f t="shared" si="0"/>
        <v>0</v>
      </c>
      <c r="I29" s="31" t="s">
        <v>104</v>
      </c>
    </row>
    <row r="30" spans="1:9" ht="89.25" x14ac:dyDescent="0.25">
      <c r="A30" s="19" t="s">
        <v>11</v>
      </c>
      <c r="B30" s="32" t="s">
        <v>185</v>
      </c>
      <c r="C30" s="32" t="s">
        <v>51</v>
      </c>
      <c r="D30" s="47">
        <v>180</v>
      </c>
      <c r="E30" s="28"/>
      <c r="F30" s="29"/>
      <c r="G30" s="30">
        <f t="shared" si="1"/>
        <v>0</v>
      </c>
      <c r="H30" s="30">
        <f t="shared" si="0"/>
        <v>0</v>
      </c>
      <c r="I30" s="31" t="s">
        <v>104</v>
      </c>
    </row>
    <row r="31" spans="1:9" ht="76.5" x14ac:dyDescent="0.25">
      <c r="A31" s="19" t="s">
        <v>12</v>
      </c>
      <c r="B31" s="32" t="s">
        <v>119</v>
      </c>
      <c r="C31" s="32" t="s">
        <v>51</v>
      </c>
      <c r="D31" s="47">
        <v>292</v>
      </c>
      <c r="E31" s="28"/>
      <c r="F31" s="29"/>
      <c r="G31" s="30">
        <f t="shared" si="1"/>
        <v>0</v>
      </c>
      <c r="H31" s="30">
        <f t="shared" si="0"/>
        <v>0</v>
      </c>
      <c r="I31" s="31" t="s">
        <v>104</v>
      </c>
    </row>
    <row r="32" spans="1:9" ht="140.25" x14ac:dyDescent="0.25">
      <c r="A32" s="19" t="s">
        <v>13</v>
      </c>
      <c r="B32" s="27" t="s">
        <v>120</v>
      </c>
      <c r="C32" s="27" t="s">
        <v>51</v>
      </c>
      <c r="D32" s="47">
        <v>194</v>
      </c>
      <c r="E32" s="28"/>
      <c r="F32" s="29"/>
      <c r="G32" s="30">
        <f>ROUND(E32*F32+E32,2)</f>
        <v>0</v>
      </c>
      <c r="H32" s="30">
        <f t="shared" si="0"/>
        <v>0</v>
      </c>
      <c r="I32" s="31" t="s">
        <v>104</v>
      </c>
    </row>
    <row r="33" spans="1:9" ht="102" x14ac:dyDescent="0.25">
      <c r="A33" s="19" t="s">
        <v>14</v>
      </c>
      <c r="B33" s="27" t="s">
        <v>121</v>
      </c>
      <c r="C33" s="27" t="s">
        <v>51</v>
      </c>
      <c r="D33" s="47">
        <v>704</v>
      </c>
      <c r="E33" s="28"/>
      <c r="F33" s="29"/>
      <c r="G33" s="30">
        <f>ROUND(E33*F33+E33,2)</f>
        <v>0</v>
      </c>
      <c r="H33" s="30">
        <f t="shared" si="0"/>
        <v>0</v>
      </c>
      <c r="I33" s="31" t="s">
        <v>104</v>
      </c>
    </row>
    <row r="34" spans="1:9" ht="114.75" x14ac:dyDescent="0.25">
      <c r="A34" s="19" t="s">
        <v>15</v>
      </c>
      <c r="B34" s="27" t="s">
        <v>186</v>
      </c>
      <c r="C34" s="27" t="s">
        <v>51</v>
      </c>
      <c r="D34" s="47">
        <v>984</v>
      </c>
      <c r="E34" s="28"/>
      <c r="F34" s="29"/>
      <c r="G34" s="30">
        <f t="shared" si="1"/>
        <v>0</v>
      </c>
      <c r="H34" s="30">
        <f t="shared" si="0"/>
        <v>0</v>
      </c>
      <c r="I34" s="31" t="s">
        <v>104</v>
      </c>
    </row>
    <row r="35" spans="1:9" ht="114.75" x14ac:dyDescent="0.25">
      <c r="A35" s="19" t="s">
        <v>16</v>
      </c>
      <c r="B35" s="27" t="s">
        <v>122</v>
      </c>
      <c r="C35" s="27" t="s">
        <v>51</v>
      </c>
      <c r="D35" s="47">
        <v>1437</v>
      </c>
      <c r="E35" s="28"/>
      <c r="F35" s="29"/>
      <c r="G35" s="30">
        <f>ROUND(E35*F35+E35,2)</f>
        <v>0</v>
      </c>
      <c r="H35" s="30">
        <f t="shared" si="0"/>
        <v>0</v>
      </c>
      <c r="I35" s="31" t="s">
        <v>104</v>
      </c>
    </row>
    <row r="36" spans="1:9" ht="127.5" x14ac:dyDescent="0.25">
      <c r="A36" s="33" t="s">
        <v>17</v>
      </c>
      <c r="B36" s="27" t="s">
        <v>124</v>
      </c>
      <c r="C36" s="27" t="s">
        <v>51</v>
      </c>
      <c r="D36" s="47">
        <v>674</v>
      </c>
      <c r="E36" s="28"/>
      <c r="F36" s="29"/>
      <c r="G36" s="30">
        <f>ROUND(E36*F36+E36,2)</f>
        <v>0</v>
      </c>
      <c r="H36" s="30">
        <f t="shared" si="0"/>
        <v>0</v>
      </c>
      <c r="I36" s="31" t="s">
        <v>104</v>
      </c>
    </row>
    <row r="37" spans="1:9" ht="114.75" x14ac:dyDescent="0.25">
      <c r="A37" s="19" t="s">
        <v>18</v>
      </c>
      <c r="B37" s="27" t="s">
        <v>123</v>
      </c>
      <c r="C37" s="27" t="s">
        <v>51</v>
      </c>
      <c r="D37" s="47">
        <v>242</v>
      </c>
      <c r="E37" s="28"/>
      <c r="F37" s="29"/>
      <c r="G37" s="30">
        <f>ROUND(E37*F37+E37,2)</f>
        <v>0</v>
      </c>
      <c r="H37" s="30">
        <f t="shared" si="0"/>
        <v>0</v>
      </c>
      <c r="I37" s="31" t="s">
        <v>104</v>
      </c>
    </row>
    <row r="38" spans="1:9" ht="140.25" x14ac:dyDescent="0.25">
      <c r="A38" s="19" t="s">
        <v>19</v>
      </c>
      <c r="B38" s="27" t="s">
        <v>125</v>
      </c>
      <c r="C38" s="27" t="s">
        <v>51</v>
      </c>
      <c r="D38" s="47">
        <v>59</v>
      </c>
      <c r="E38" s="28"/>
      <c r="F38" s="29"/>
      <c r="G38" s="30">
        <f t="shared" si="1"/>
        <v>0</v>
      </c>
      <c r="H38" s="30">
        <f t="shared" si="0"/>
        <v>0</v>
      </c>
      <c r="I38" s="31" t="s">
        <v>104</v>
      </c>
    </row>
    <row r="39" spans="1:9" ht="89.25" x14ac:dyDescent="0.25">
      <c r="A39" s="19" t="s">
        <v>20</v>
      </c>
      <c r="B39" s="32" t="s">
        <v>126</v>
      </c>
      <c r="C39" s="32" t="s">
        <v>51</v>
      </c>
      <c r="D39" s="47">
        <v>48</v>
      </c>
      <c r="E39" s="28"/>
      <c r="F39" s="29"/>
      <c r="G39" s="30">
        <f t="shared" si="1"/>
        <v>0</v>
      </c>
      <c r="H39" s="30">
        <f t="shared" si="0"/>
        <v>0</v>
      </c>
      <c r="I39" s="31" t="s">
        <v>104</v>
      </c>
    </row>
    <row r="40" spans="1:9" ht="89.25" x14ac:dyDescent="0.25">
      <c r="A40" s="19" t="s">
        <v>21</v>
      </c>
      <c r="B40" s="32" t="s">
        <v>127</v>
      </c>
      <c r="C40" s="32" t="s">
        <v>51</v>
      </c>
      <c r="D40" s="47">
        <v>24</v>
      </c>
      <c r="E40" s="28"/>
      <c r="F40" s="29"/>
      <c r="G40" s="30">
        <f t="shared" si="1"/>
        <v>0</v>
      </c>
      <c r="H40" s="30">
        <f t="shared" si="0"/>
        <v>0</v>
      </c>
      <c r="I40" s="31" t="s">
        <v>104</v>
      </c>
    </row>
    <row r="41" spans="1:9" ht="114.75" x14ac:dyDescent="0.25">
      <c r="A41" s="19" t="s">
        <v>22</v>
      </c>
      <c r="B41" s="27" t="s">
        <v>128</v>
      </c>
      <c r="C41" s="27" t="s">
        <v>51</v>
      </c>
      <c r="D41" s="47">
        <v>154</v>
      </c>
      <c r="E41" s="28"/>
      <c r="F41" s="29"/>
      <c r="G41" s="30">
        <f t="shared" si="1"/>
        <v>0</v>
      </c>
      <c r="H41" s="30">
        <f t="shared" si="0"/>
        <v>0</v>
      </c>
      <c r="I41" s="31" t="s">
        <v>104</v>
      </c>
    </row>
    <row r="42" spans="1:9" ht="89.25" x14ac:dyDescent="0.25">
      <c r="A42" s="19" t="s">
        <v>23</v>
      </c>
      <c r="B42" s="27" t="s">
        <v>129</v>
      </c>
      <c r="C42" s="27" t="s">
        <v>51</v>
      </c>
      <c r="D42" s="47">
        <v>138</v>
      </c>
      <c r="E42" s="28"/>
      <c r="F42" s="29"/>
      <c r="G42" s="30">
        <f t="shared" si="1"/>
        <v>0</v>
      </c>
      <c r="H42" s="30">
        <f t="shared" si="0"/>
        <v>0</v>
      </c>
      <c r="I42" s="31" t="s">
        <v>104</v>
      </c>
    </row>
    <row r="43" spans="1:9" ht="76.5" x14ac:dyDescent="0.25">
      <c r="A43" s="19" t="s">
        <v>24</v>
      </c>
      <c r="B43" s="27" t="s">
        <v>130</v>
      </c>
      <c r="C43" s="27" t="s">
        <v>51</v>
      </c>
      <c r="D43" s="47">
        <v>134</v>
      </c>
      <c r="E43" s="28"/>
      <c r="F43" s="29"/>
      <c r="G43" s="30">
        <f t="shared" si="1"/>
        <v>0</v>
      </c>
      <c r="H43" s="30">
        <f t="shared" si="0"/>
        <v>0</v>
      </c>
      <c r="I43" s="31" t="s">
        <v>104</v>
      </c>
    </row>
    <row r="44" spans="1:9" ht="165.75" x14ac:dyDescent="0.25">
      <c r="A44" s="19" t="s">
        <v>25</v>
      </c>
      <c r="B44" s="27" t="s">
        <v>131</v>
      </c>
      <c r="C44" s="27" t="s">
        <v>51</v>
      </c>
      <c r="D44" s="47">
        <v>171</v>
      </c>
      <c r="E44" s="28"/>
      <c r="F44" s="29"/>
      <c r="G44" s="30">
        <f t="shared" si="1"/>
        <v>0</v>
      </c>
      <c r="H44" s="30">
        <f t="shared" si="0"/>
        <v>0</v>
      </c>
      <c r="I44" s="31" t="s">
        <v>104</v>
      </c>
    </row>
    <row r="45" spans="1:9" ht="102" x14ac:dyDescent="0.25">
      <c r="A45" s="19" t="s">
        <v>26</v>
      </c>
      <c r="B45" s="27" t="s">
        <v>167</v>
      </c>
      <c r="C45" s="27" t="s">
        <v>51</v>
      </c>
      <c r="D45" s="47">
        <v>149</v>
      </c>
      <c r="E45" s="28"/>
      <c r="F45" s="29"/>
      <c r="G45" s="30">
        <f t="shared" si="1"/>
        <v>0</v>
      </c>
      <c r="H45" s="30">
        <f t="shared" si="0"/>
        <v>0</v>
      </c>
      <c r="I45" s="31" t="s">
        <v>107</v>
      </c>
    </row>
    <row r="46" spans="1:9" ht="140.25" x14ac:dyDescent="0.25">
      <c r="A46" s="19" t="s">
        <v>27</v>
      </c>
      <c r="B46" s="27" t="s">
        <v>132</v>
      </c>
      <c r="C46" s="27" t="s">
        <v>51</v>
      </c>
      <c r="D46" s="47">
        <v>213</v>
      </c>
      <c r="E46" s="28"/>
      <c r="F46" s="29"/>
      <c r="G46" s="30">
        <f>ROUND(E46*F46+E46,2)</f>
        <v>0</v>
      </c>
      <c r="H46" s="30">
        <f t="shared" si="0"/>
        <v>0</v>
      </c>
      <c r="I46" s="31" t="s">
        <v>104</v>
      </c>
    </row>
    <row r="47" spans="1:9" ht="114.75" x14ac:dyDescent="0.25">
      <c r="A47" s="19" t="s">
        <v>28</v>
      </c>
      <c r="B47" s="27" t="s">
        <v>133</v>
      </c>
      <c r="C47" s="27" t="s">
        <v>51</v>
      </c>
      <c r="D47" s="47">
        <v>26</v>
      </c>
      <c r="E47" s="28"/>
      <c r="F47" s="29"/>
      <c r="G47" s="30">
        <f>ROUND(E47*F47+E47,2)</f>
        <v>0</v>
      </c>
      <c r="H47" s="30">
        <f t="shared" si="0"/>
        <v>0</v>
      </c>
      <c r="I47" s="31" t="s">
        <v>104</v>
      </c>
    </row>
    <row r="48" spans="1:9" ht="102" x14ac:dyDescent="0.25">
      <c r="A48" s="19" t="s">
        <v>54</v>
      </c>
      <c r="B48" s="32" t="s">
        <v>134</v>
      </c>
      <c r="C48" s="32" t="s">
        <v>51</v>
      </c>
      <c r="D48" s="47">
        <v>655</v>
      </c>
      <c r="E48" s="28"/>
      <c r="F48" s="29"/>
      <c r="G48" s="30">
        <f t="shared" si="1"/>
        <v>0</v>
      </c>
      <c r="H48" s="30">
        <f t="shared" si="0"/>
        <v>0</v>
      </c>
      <c r="I48" s="31" t="s">
        <v>107</v>
      </c>
    </row>
    <row r="49" spans="1:9" ht="114.75" x14ac:dyDescent="0.25">
      <c r="A49" s="19" t="s">
        <v>55</v>
      </c>
      <c r="B49" s="27" t="s">
        <v>168</v>
      </c>
      <c r="C49" s="27" t="s">
        <v>51</v>
      </c>
      <c r="D49" s="47">
        <v>146</v>
      </c>
      <c r="E49" s="28"/>
      <c r="F49" s="29"/>
      <c r="G49" s="30">
        <f t="shared" ref="G49" si="2">ROUND(E49*F49+E49,2)</f>
        <v>0</v>
      </c>
      <c r="H49" s="30">
        <f t="shared" si="0"/>
        <v>0</v>
      </c>
      <c r="I49" s="31" t="s">
        <v>104</v>
      </c>
    </row>
    <row r="50" spans="1:9" ht="127.5" x14ac:dyDescent="0.25">
      <c r="A50" s="19" t="s">
        <v>56</v>
      </c>
      <c r="B50" s="27" t="s">
        <v>135</v>
      </c>
      <c r="C50" s="27" t="s">
        <v>51</v>
      </c>
      <c r="D50" s="47">
        <v>11</v>
      </c>
      <c r="E50" s="28"/>
      <c r="F50" s="29"/>
      <c r="G50" s="30">
        <f t="shared" si="1"/>
        <v>0</v>
      </c>
      <c r="H50" s="30">
        <f t="shared" si="0"/>
        <v>0</v>
      </c>
      <c r="I50" s="31" t="s">
        <v>104</v>
      </c>
    </row>
    <row r="51" spans="1:9" ht="140.25" x14ac:dyDescent="0.25">
      <c r="A51" s="19" t="s">
        <v>57</v>
      </c>
      <c r="B51" s="32" t="s">
        <v>136</v>
      </c>
      <c r="C51" s="32" t="s">
        <v>51</v>
      </c>
      <c r="D51" s="47">
        <v>98</v>
      </c>
      <c r="E51" s="28"/>
      <c r="F51" s="29"/>
      <c r="G51" s="30">
        <f t="shared" si="1"/>
        <v>0</v>
      </c>
      <c r="H51" s="30">
        <f t="shared" si="0"/>
        <v>0</v>
      </c>
      <c r="I51" s="31" t="s">
        <v>104</v>
      </c>
    </row>
    <row r="52" spans="1:9" ht="14.25" x14ac:dyDescent="0.25">
      <c r="A52" s="19" t="s">
        <v>87</v>
      </c>
      <c r="B52" s="20" t="s">
        <v>29</v>
      </c>
      <c r="C52" s="21"/>
      <c r="D52" s="48"/>
      <c r="E52" s="23"/>
      <c r="F52" s="21"/>
      <c r="G52" s="24"/>
      <c r="H52" s="19"/>
      <c r="I52" s="19"/>
    </row>
    <row r="53" spans="1:9" ht="153" x14ac:dyDescent="0.25">
      <c r="A53" s="19" t="s">
        <v>30</v>
      </c>
      <c r="B53" s="27" t="s">
        <v>137</v>
      </c>
      <c r="C53" s="27" t="s">
        <v>51</v>
      </c>
      <c r="D53" s="47">
        <v>977</v>
      </c>
      <c r="E53" s="28"/>
      <c r="F53" s="29"/>
      <c r="G53" s="30">
        <f t="shared" ref="G53:G62" si="3">ROUND(E53*F53+E53,2)</f>
        <v>0</v>
      </c>
      <c r="H53" s="30">
        <f t="shared" ref="H53:H67" si="4">D53*G53</f>
        <v>0</v>
      </c>
      <c r="I53" s="31" t="s">
        <v>104</v>
      </c>
    </row>
    <row r="54" spans="1:9" ht="140.25" x14ac:dyDescent="0.25">
      <c r="A54" s="19" t="s">
        <v>31</v>
      </c>
      <c r="B54" s="32" t="s">
        <v>138</v>
      </c>
      <c r="C54" s="27" t="s">
        <v>51</v>
      </c>
      <c r="D54" s="47">
        <v>350</v>
      </c>
      <c r="E54" s="28"/>
      <c r="F54" s="29"/>
      <c r="G54" s="30">
        <f t="shared" si="3"/>
        <v>0</v>
      </c>
      <c r="H54" s="30">
        <f t="shared" si="4"/>
        <v>0</v>
      </c>
      <c r="I54" s="31" t="s">
        <v>104</v>
      </c>
    </row>
    <row r="55" spans="1:9" ht="76.5" x14ac:dyDescent="0.25">
      <c r="A55" s="19" t="s">
        <v>32</v>
      </c>
      <c r="B55" s="27" t="s">
        <v>139</v>
      </c>
      <c r="C55" s="27" t="s">
        <v>50</v>
      </c>
      <c r="D55" s="47">
        <v>238</v>
      </c>
      <c r="E55" s="28"/>
      <c r="F55" s="29"/>
      <c r="G55" s="30">
        <f t="shared" si="3"/>
        <v>0</v>
      </c>
      <c r="H55" s="30">
        <f t="shared" si="4"/>
        <v>0</v>
      </c>
      <c r="I55" s="31" t="s">
        <v>104</v>
      </c>
    </row>
    <row r="56" spans="1:9" ht="114.75" x14ac:dyDescent="0.25">
      <c r="A56" s="19" t="s">
        <v>33</v>
      </c>
      <c r="B56" s="27" t="s">
        <v>140</v>
      </c>
      <c r="C56" s="27" t="s">
        <v>51</v>
      </c>
      <c r="D56" s="47">
        <v>40</v>
      </c>
      <c r="E56" s="28"/>
      <c r="F56" s="29"/>
      <c r="G56" s="30">
        <f t="shared" si="3"/>
        <v>0</v>
      </c>
      <c r="H56" s="30">
        <f t="shared" si="4"/>
        <v>0</v>
      </c>
      <c r="I56" s="31" t="s">
        <v>104</v>
      </c>
    </row>
    <row r="57" spans="1:9" ht="127.5" x14ac:dyDescent="0.25">
      <c r="A57" s="19" t="s">
        <v>34</v>
      </c>
      <c r="B57" s="27" t="s">
        <v>141</v>
      </c>
      <c r="C57" s="27" t="s">
        <v>51</v>
      </c>
      <c r="D57" s="47">
        <v>60</v>
      </c>
      <c r="E57" s="28"/>
      <c r="F57" s="29"/>
      <c r="G57" s="30">
        <f t="shared" si="3"/>
        <v>0</v>
      </c>
      <c r="H57" s="30">
        <f t="shared" si="4"/>
        <v>0</v>
      </c>
      <c r="I57" s="31" t="s">
        <v>104</v>
      </c>
    </row>
    <row r="58" spans="1:9" ht="89.25" x14ac:dyDescent="0.25">
      <c r="A58" s="19" t="s">
        <v>35</v>
      </c>
      <c r="B58" s="27" t="s">
        <v>90</v>
      </c>
      <c r="C58" s="27" t="s">
        <v>50</v>
      </c>
      <c r="D58" s="47">
        <v>1555</v>
      </c>
      <c r="E58" s="28"/>
      <c r="F58" s="29"/>
      <c r="G58" s="30">
        <f t="shared" si="3"/>
        <v>0</v>
      </c>
      <c r="H58" s="30">
        <f t="shared" si="4"/>
        <v>0</v>
      </c>
      <c r="I58" s="31" t="s">
        <v>111</v>
      </c>
    </row>
    <row r="59" spans="1:9" ht="229.5" x14ac:dyDescent="0.25">
      <c r="A59" s="19" t="s">
        <v>36</v>
      </c>
      <c r="B59" s="32" t="s">
        <v>142</v>
      </c>
      <c r="C59" s="27" t="s">
        <v>51</v>
      </c>
      <c r="D59" s="47">
        <v>2227</v>
      </c>
      <c r="E59" s="28"/>
      <c r="F59" s="29"/>
      <c r="G59" s="30">
        <f t="shared" si="3"/>
        <v>0</v>
      </c>
      <c r="H59" s="30">
        <f t="shared" si="4"/>
        <v>0</v>
      </c>
      <c r="I59" s="31" t="s">
        <v>104</v>
      </c>
    </row>
    <row r="60" spans="1:9" ht="114.75" x14ac:dyDescent="0.25">
      <c r="A60" s="19" t="s">
        <v>37</v>
      </c>
      <c r="B60" s="32" t="s">
        <v>143</v>
      </c>
      <c r="C60" s="27" t="s">
        <v>51</v>
      </c>
      <c r="D60" s="47">
        <v>339</v>
      </c>
      <c r="E60" s="28"/>
      <c r="F60" s="29"/>
      <c r="G60" s="30">
        <f t="shared" si="3"/>
        <v>0</v>
      </c>
      <c r="H60" s="30">
        <f t="shared" si="4"/>
        <v>0</v>
      </c>
      <c r="I60" s="31" t="s">
        <v>104</v>
      </c>
    </row>
    <row r="61" spans="1:9" ht="191.25" x14ac:dyDescent="0.25">
      <c r="A61" s="19" t="s">
        <v>58</v>
      </c>
      <c r="B61" s="27" t="s">
        <v>144</v>
      </c>
      <c r="C61" s="27" t="s">
        <v>91</v>
      </c>
      <c r="D61" s="47">
        <v>14829</v>
      </c>
      <c r="E61" s="28"/>
      <c r="F61" s="29"/>
      <c r="G61" s="30">
        <f t="shared" ref="G61" si="5">ROUND(E61*F61+E61,2)</f>
        <v>0</v>
      </c>
      <c r="H61" s="30">
        <f t="shared" si="4"/>
        <v>0</v>
      </c>
      <c r="I61" s="34" t="s">
        <v>71</v>
      </c>
    </row>
    <row r="62" spans="1:9" ht="191.25" x14ac:dyDescent="0.25">
      <c r="A62" s="19" t="s">
        <v>59</v>
      </c>
      <c r="B62" s="27" t="s">
        <v>145</v>
      </c>
      <c r="C62" s="32" t="s">
        <v>91</v>
      </c>
      <c r="D62" s="47">
        <v>15397</v>
      </c>
      <c r="E62" s="28"/>
      <c r="F62" s="29"/>
      <c r="G62" s="30">
        <f t="shared" si="3"/>
        <v>0</v>
      </c>
      <c r="H62" s="30">
        <f t="shared" si="4"/>
        <v>0</v>
      </c>
      <c r="I62" s="34" t="s">
        <v>71</v>
      </c>
    </row>
    <row r="63" spans="1:9" ht="140.25" x14ac:dyDescent="0.25">
      <c r="A63" s="19" t="s">
        <v>60</v>
      </c>
      <c r="B63" s="27" t="s">
        <v>146</v>
      </c>
      <c r="C63" s="27" t="s">
        <v>91</v>
      </c>
      <c r="D63" s="47">
        <v>13259</v>
      </c>
      <c r="E63" s="28"/>
      <c r="F63" s="29"/>
      <c r="G63" s="30">
        <f t="shared" ref="G63:G64" si="6">ROUND(E63*F63+E63,2)</f>
        <v>0</v>
      </c>
      <c r="H63" s="30">
        <f t="shared" si="4"/>
        <v>0</v>
      </c>
      <c r="I63" s="34" t="s">
        <v>71</v>
      </c>
    </row>
    <row r="64" spans="1:9" ht="165.75" x14ac:dyDescent="0.25">
      <c r="A64" s="19" t="s">
        <v>61</v>
      </c>
      <c r="B64" s="27" t="s">
        <v>147</v>
      </c>
      <c r="C64" s="27" t="s">
        <v>91</v>
      </c>
      <c r="D64" s="47">
        <v>1172</v>
      </c>
      <c r="E64" s="28"/>
      <c r="F64" s="29"/>
      <c r="G64" s="30">
        <f t="shared" si="6"/>
        <v>0</v>
      </c>
      <c r="H64" s="30">
        <f t="shared" si="4"/>
        <v>0</v>
      </c>
      <c r="I64" s="34" t="s">
        <v>71</v>
      </c>
    </row>
    <row r="65" spans="1:9" ht="189.75" customHeight="1" x14ac:dyDescent="0.25">
      <c r="A65" s="19" t="s">
        <v>62</v>
      </c>
      <c r="B65" s="27" t="s">
        <v>148</v>
      </c>
      <c r="C65" s="27" t="s">
        <v>91</v>
      </c>
      <c r="D65" s="47">
        <v>2756</v>
      </c>
      <c r="E65" s="28"/>
      <c r="F65" s="29"/>
      <c r="G65" s="30">
        <f t="shared" ref="G65" si="7">ROUND(E65*F65+E65,2)</f>
        <v>0</v>
      </c>
      <c r="H65" s="30">
        <f t="shared" si="4"/>
        <v>0</v>
      </c>
      <c r="I65" s="34" t="s">
        <v>71</v>
      </c>
    </row>
    <row r="66" spans="1:9" ht="133.5" customHeight="1" x14ac:dyDescent="0.25">
      <c r="A66" s="35" t="s">
        <v>63</v>
      </c>
      <c r="B66" s="32" t="s">
        <v>171</v>
      </c>
      <c r="C66" s="32" t="s">
        <v>51</v>
      </c>
      <c r="D66" s="47">
        <v>26357</v>
      </c>
      <c r="E66" s="28"/>
      <c r="F66" s="29"/>
      <c r="G66" s="30">
        <f t="shared" ref="G66" si="8">ROUND(E66*F66+E66,2)</f>
        <v>0</v>
      </c>
      <c r="H66" s="30">
        <f t="shared" si="4"/>
        <v>0</v>
      </c>
      <c r="I66" s="34" t="s">
        <v>108</v>
      </c>
    </row>
    <row r="67" spans="1:9" s="36" customFormat="1" ht="89.25" x14ac:dyDescent="0.25">
      <c r="A67" s="19" t="s">
        <v>64</v>
      </c>
      <c r="B67" s="32" t="s">
        <v>149</v>
      </c>
      <c r="C67" s="32" t="s">
        <v>50</v>
      </c>
      <c r="D67" s="52">
        <v>128</v>
      </c>
      <c r="E67" s="28"/>
      <c r="F67" s="29"/>
      <c r="G67" s="30">
        <f t="shared" ref="G67" si="9">ROUND(E67*F67+E67,2)</f>
        <v>0</v>
      </c>
      <c r="H67" s="30">
        <f t="shared" si="4"/>
        <v>0</v>
      </c>
      <c r="I67" s="31" t="s">
        <v>109</v>
      </c>
    </row>
    <row r="68" spans="1:9" s="33" customFormat="1" ht="14.25" x14ac:dyDescent="0.25">
      <c r="A68" s="19" t="s">
        <v>88</v>
      </c>
      <c r="B68" s="37" t="s">
        <v>92</v>
      </c>
      <c r="C68" s="38"/>
      <c r="D68" s="49"/>
      <c r="E68" s="15"/>
      <c r="F68" s="39"/>
      <c r="G68" s="17"/>
      <c r="H68" s="17"/>
      <c r="I68" s="40"/>
    </row>
    <row r="69" spans="1:9" ht="178.5" x14ac:dyDescent="0.25">
      <c r="A69" s="19" t="s">
        <v>38</v>
      </c>
      <c r="B69" s="27" t="s">
        <v>169</v>
      </c>
      <c r="C69" s="27" t="s">
        <v>51</v>
      </c>
      <c r="D69" s="47">
        <v>468</v>
      </c>
      <c r="E69" s="28"/>
      <c r="F69" s="29"/>
      <c r="G69" s="30">
        <f t="shared" ref="G69:G81" si="10">ROUND(E69*F69+E69,2)</f>
        <v>0</v>
      </c>
      <c r="H69" s="30">
        <f t="shared" ref="H69:H83" si="11">D69*G69</f>
        <v>0</v>
      </c>
      <c r="I69" s="31" t="s">
        <v>104</v>
      </c>
    </row>
    <row r="70" spans="1:9" ht="191.25" x14ac:dyDescent="0.25">
      <c r="A70" s="19" t="s">
        <v>39</v>
      </c>
      <c r="B70" s="32" t="s">
        <v>150</v>
      </c>
      <c r="C70" s="27" t="s">
        <v>51</v>
      </c>
      <c r="D70" s="47">
        <v>344</v>
      </c>
      <c r="E70" s="28"/>
      <c r="F70" s="29"/>
      <c r="G70" s="30">
        <f t="shared" si="10"/>
        <v>0</v>
      </c>
      <c r="H70" s="30">
        <f t="shared" si="11"/>
        <v>0</v>
      </c>
      <c r="I70" s="31" t="s">
        <v>104</v>
      </c>
    </row>
    <row r="71" spans="1:9" ht="76.5" x14ac:dyDescent="0.25">
      <c r="A71" s="19" t="s">
        <v>40</v>
      </c>
      <c r="B71" s="32" t="s">
        <v>151</v>
      </c>
      <c r="C71" s="27" t="s">
        <v>51</v>
      </c>
      <c r="D71" s="47">
        <v>13</v>
      </c>
      <c r="E71" s="28"/>
      <c r="F71" s="29"/>
      <c r="G71" s="30">
        <f t="shared" si="10"/>
        <v>0</v>
      </c>
      <c r="H71" s="30">
        <f t="shared" si="11"/>
        <v>0</v>
      </c>
      <c r="I71" s="31" t="s">
        <v>84</v>
      </c>
    </row>
    <row r="72" spans="1:9" ht="63.75" x14ac:dyDescent="0.25">
      <c r="A72" s="19" t="s">
        <v>41</v>
      </c>
      <c r="B72" s="32" t="s">
        <v>152</v>
      </c>
      <c r="C72" s="27" t="s">
        <v>51</v>
      </c>
      <c r="D72" s="47">
        <v>17</v>
      </c>
      <c r="E72" s="28"/>
      <c r="F72" s="29"/>
      <c r="G72" s="30">
        <f t="shared" si="10"/>
        <v>0</v>
      </c>
      <c r="H72" s="30">
        <f t="shared" si="11"/>
        <v>0</v>
      </c>
      <c r="I72" s="31" t="s">
        <v>104</v>
      </c>
    </row>
    <row r="73" spans="1:9" ht="63.75" x14ac:dyDescent="0.25">
      <c r="A73" s="19" t="s">
        <v>42</v>
      </c>
      <c r="B73" s="27" t="s">
        <v>93</v>
      </c>
      <c r="C73" s="27" t="s">
        <v>51</v>
      </c>
      <c r="D73" s="47">
        <v>9</v>
      </c>
      <c r="E73" s="28"/>
      <c r="F73" s="29"/>
      <c r="G73" s="30">
        <f t="shared" ref="G73" si="12">ROUND(E73*F73+E73,2)</f>
        <v>0</v>
      </c>
      <c r="H73" s="30">
        <f t="shared" si="11"/>
        <v>0</v>
      </c>
      <c r="I73" s="31" t="s">
        <v>84</v>
      </c>
    </row>
    <row r="74" spans="1:9" ht="51" x14ac:dyDescent="0.25">
      <c r="A74" s="19" t="s">
        <v>43</v>
      </c>
      <c r="B74" s="27" t="s">
        <v>94</v>
      </c>
      <c r="C74" s="27" t="s">
        <v>51</v>
      </c>
      <c r="D74" s="47">
        <v>10</v>
      </c>
      <c r="E74" s="28"/>
      <c r="F74" s="29"/>
      <c r="G74" s="30">
        <f t="shared" si="10"/>
        <v>0</v>
      </c>
      <c r="H74" s="30">
        <f t="shared" si="11"/>
        <v>0</v>
      </c>
      <c r="I74" s="31" t="s">
        <v>104</v>
      </c>
    </row>
    <row r="75" spans="1:9" ht="63.75" x14ac:dyDescent="0.25">
      <c r="A75" s="19" t="s">
        <v>44</v>
      </c>
      <c r="B75" s="32" t="s">
        <v>95</v>
      </c>
      <c r="C75" s="32" t="s">
        <v>51</v>
      </c>
      <c r="D75" s="47">
        <v>22</v>
      </c>
      <c r="E75" s="28"/>
      <c r="F75" s="29"/>
      <c r="G75" s="30">
        <f t="shared" si="10"/>
        <v>0</v>
      </c>
      <c r="H75" s="30">
        <f t="shared" si="11"/>
        <v>0</v>
      </c>
      <c r="I75" s="31" t="s">
        <v>104</v>
      </c>
    </row>
    <row r="76" spans="1:9" ht="51" x14ac:dyDescent="0.25">
      <c r="A76" s="19" t="s">
        <v>45</v>
      </c>
      <c r="B76" s="27" t="s">
        <v>96</v>
      </c>
      <c r="C76" s="32" t="s">
        <v>51</v>
      </c>
      <c r="D76" s="47">
        <v>11</v>
      </c>
      <c r="E76" s="28"/>
      <c r="F76" s="29"/>
      <c r="G76" s="30">
        <f t="shared" ref="G76" si="13">ROUND(E76*F76+E76,2)</f>
        <v>0</v>
      </c>
      <c r="H76" s="30">
        <f t="shared" si="11"/>
        <v>0</v>
      </c>
      <c r="I76" s="31" t="s">
        <v>104</v>
      </c>
    </row>
    <row r="77" spans="1:9" ht="255" x14ac:dyDescent="0.25">
      <c r="A77" s="26" t="s">
        <v>173</v>
      </c>
      <c r="B77" s="32" t="s">
        <v>153</v>
      </c>
      <c r="C77" s="27" t="s">
        <v>51</v>
      </c>
      <c r="D77" s="47">
        <v>85</v>
      </c>
      <c r="E77" s="28"/>
      <c r="F77" s="29"/>
      <c r="G77" s="30">
        <f t="shared" si="10"/>
        <v>0</v>
      </c>
      <c r="H77" s="30">
        <f t="shared" si="11"/>
        <v>0</v>
      </c>
      <c r="I77" s="31" t="s">
        <v>84</v>
      </c>
    </row>
    <row r="78" spans="1:9" ht="255" x14ac:dyDescent="0.25">
      <c r="A78" s="19" t="s">
        <v>174</v>
      </c>
      <c r="B78" s="27" t="s">
        <v>154</v>
      </c>
      <c r="C78" s="27" t="s">
        <v>51</v>
      </c>
      <c r="D78" s="47">
        <v>119</v>
      </c>
      <c r="E78" s="28"/>
      <c r="F78" s="29"/>
      <c r="G78" s="30">
        <f t="shared" si="10"/>
        <v>0</v>
      </c>
      <c r="H78" s="30">
        <f t="shared" si="11"/>
        <v>0</v>
      </c>
      <c r="I78" s="31" t="s">
        <v>84</v>
      </c>
    </row>
    <row r="79" spans="1:9" ht="76.5" x14ac:dyDescent="0.25">
      <c r="A79" s="19" t="s">
        <v>175</v>
      </c>
      <c r="B79" s="27" t="s">
        <v>155</v>
      </c>
      <c r="C79" s="27" t="s">
        <v>51</v>
      </c>
      <c r="D79" s="47">
        <v>14</v>
      </c>
      <c r="E79" s="28"/>
      <c r="F79" s="29"/>
      <c r="G79" s="30">
        <f t="shared" si="10"/>
        <v>0</v>
      </c>
      <c r="H79" s="30">
        <f t="shared" si="11"/>
        <v>0</v>
      </c>
      <c r="I79" s="31" t="s">
        <v>104</v>
      </c>
    </row>
    <row r="80" spans="1:9" ht="76.5" x14ac:dyDescent="0.25">
      <c r="A80" s="19" t="s">
        <v>46</v>
      </c>
      <c r="B80" s="27" t="s">
        <v>156</v>
      </c>
      <c r="C80" s="27" t="s">
        <v>51</v>
      </c>
      <c r="D80" s="47">
        <v>17</v>
      </c>
      <c r="E80" s="28"/>
      <c r="F80" s="29"/>
      <c r="G80" s="30">
        <f t="shared" si="10"/>
        <v>0</v>
      </c>
      <c r="H80" s="30">
        <f t="shared" si="11"/>
        <v>0</v>
      </c>
      <c r="I80" s="31" t="s">
        <v>104</v>
      </c>
    </row>
    <row r="81" spans="1:9" ht="63.75" x14ac:dyDescent="0.25">
      <c r="A81" s="19" t="s">
        <v>47</v>
      </c>
      <c r="B81" s="32" t="s">
        <v>157</v>
      </c>
      <c r="C81" s="32" t="s">
        <v>51</v>
      </c>
      <c r="D81" s="50">
        <v>420</v>
      </c>
      <c r="E81" s="28"/>
      <c r="F81" s="29"/>
      <c r="G81" s="30">
        <f t="shared" si="10"/>
        <v>0</v>
      </c>
      <c r="H81" s="30">
        <f t="shared" si="11"/>
        <v>0</v>
      </c>
      <c r="I81" s="31" t="s">
        <v>104</v>
      </c>
    </row>
    <row r="82" spans="1:9" ht="102" x14ac:dyDescent="0.25">
      <c r="A82" s="19" t="s">
        <v>48</v>
      </c>
      <c r="B82" s="27" t="s">
        <v>158</v>
      </c>
      <c r="C82" s="27" t="s">
        <v>51</v>
      </c>
      <c r="D82" s="50">
        <v>68</v>
      </c>
      <c r="E82" s="28"/>
      <c r="F82" s="29"/>
      <c r="G82" s="30">
        <f t="shared" ref="G82" si="14">ROUND(E82*F82+E82,2)</f>
        <v>0</v>
      </c>
      <c r="H82" s="30">
        <f t="shared" si="11"/>
        <v>0</v>
      </c>
      <c r="I82" s="31" t="s">
        <v>84</v>
      </c>
    </row>
    <row r="83" spans="1:9" ht="102" x14ac:dyDescent="0.25">
      <c r="A83" s="19" t="s">
        <v>49</v>
      </c>
      <c r="B83" s="27" t="s">
        <v>159</v>
      </c>
      <c r="C83" s="27" t="s">
        <v>51</v>
      </c>
      <c r="D83" s="50">
        <v>59</v>
      </c>
      <c r="E83" s="28"/>
      <c r="F83" s="29"/>
      <c r="G83" s="30">
        <f t="shared" ref="G83" si="15">ROUND(E83*F83+E83,2)</f>
        <v>0</v>
      </c>
      <c r="H83" s="30">
        <f t="shared" si="11"/>
        <v>0</v>
      </c>
      <c r="I83" s="31" t="s">
        <v>104</v>
      </c>
    </row>
    <row r="84" spans="1:9" s="33" customFormat="1" ht="14.25" x14ac:dyDescent="0.25">
      <c r="A84" s="19">
        <v>4</v>
      </c>
      <c r="B84" s="37" t="s">
        <v>97</v>
      </c>
      <c r="C84" s="37"/>
      <c r="D84" s="51"/>
      <c r="E84" s="15"/>
      <c r="F84" s="39"/>
      <c r="G84" s="17"/>
      <c r="H84" s="17"/>
      <c r="I84" s="40"/>
    </row>
    <row r="85" spans="1:9" ht="165.75" x14ac:dyDescent="0.25">
      <c r="A85" s="26" t="s">
        <v>176</v>
      </c>
      <c r="B85" s="32" t="s">
        <v>160</v>
      </c>
      <c r="C85" s="32" t="s">
        <v>51</v>
      </c>
      <c r="D85" s="50">
        <v>74</v>
      </c>
      <c r="E85" s="28"/>
      <c r="F85" s="29"/>
      <c r="G85" s="30">
        <f t="shared" ref="G85:G89" si="16">ROUND(E85*F85+E85,2)</f>
        <v>0</v>
      </c>
      <c r="H85" s="30">
        <f>D85*G85</f>
        <v>0</v>
      </c>
      <c r="I85" s="31" t="s">
        <v>104</v>
      </c>
    </row>
    <row r="86" spans="1:9" ht="165.75" x14ac:dyDescent="0.25">
      <c r="A86" s="19" t="s">
        <v>177</v>
      </c>
      <c r="B86" s="32" t="s">
        <v>161</v>
      </c>
      <c r="C86" s="32" t="s">
        <v>51</v>
      </c>
      <c r="D86" s="50">
        <v>27</v>
      </c>
      <c r="E86" s="28"/>
      <c r="F86" s="29"/>
      <c r="G86" s="30">
        <f t="shared" si="16"/>
        <v>0</v>
      </c>
      <c r="H86" s="30">
        <f>D86*G86</f>
        <v>0</v>
      </c>
      <c r="I86" s="31" t="s">
        <v>104</v>
      </c>
    </row>
    <row r="87" spans="1:9" ht="89.25" x14ac:dyDescent="0.25">
      <c r="A87" s="19" t="s">
        <v>178</v>
      </c>
      <c r="B87" s="32" t="s">
        <v>162</v>
      </c>
      <c r="C87" s="32" t="s">
        <v>51</v>
      </c>
      <c r="D87" s="50">
        <v>117</v>
      </c>
      <c r="E87" s="28"/>
      <c r="F87" s="29"/>
      <c r="G87" s="30">
        <f t="shared" si="16"/>
        <v>0</v>
      </c>
      <c r="H87" s="30">
        <f>D87*G87</f>
        <v>0</v>
      </c>
      <c r="I87" s="31" t="s">
        <v>104</v>
      </c>
    </row>
    <row r="88" spans="1:9" ht="204" x14ac:dyDescent="0.25">
      <c r="A88" s="19" t="s">
        <v>179</v>
      </c>
      <c r="B88" s="32" t="s">
        <v>163</v>
      </c>
      <c r="C88" s="32" t="s">
        <v>51</v>
      </c>
      <c r="D88" s="50">
        <v>337</v>
      </c>
      <c r="E88" s="28"/>
      <c r="F88" s="29"/>
      <c r="G88" s="30">
        <f t="shared" si="16"/>
        <v>0</v>
      </c>
      <c r="H88" s="30">
        <f>D88*G88</f>
        <v>0</v>
      </c>
      <c r="I88" s="31" t="s">
        <v>72</v>
      </c>
    </row>
    <row r="89" spans="1:9" ht="63.75" x14ac:dyDescent="0.25">
      <c r="A89" s="19" t="s">
        <v>180</v>
      </c>
      <c r="B89" s="32" t="s">
        <v>164</v>
      </c>
      <c r="C89" s="32" t="s">
        <v>51</v>
      </c>
      <c r="D89" s="50">
        <v>40</v>
      </c>
      <c r="E89" s="28"/>
      <c r="F89" s="29"/>
      <c r="G89" s="30">
        <f t="shared" si="16"/>
        <v>0</v>
      </c>
      <c r="H89" s="30">
        <f>D89*G89</f>
        <v>0</v>
      </c>
      <c r="I89" s="31" t="s">
        <v>72</v>
      </c>
    </row>
    <row r="90" spans="1:9" s="33" customFormat="1" ht="51" x14ac:dyDescent="0.25">
      <c r="A90" s="19">
        <v>5</v>
      </c>
      <c r="B90" s="38" t="s">
        <v>98</v>
      </c>
      <c r="C90" s="38"/>
      <c r="D90" s="49"/>
      <c r="E90" s="15"/>
      <c r="F90" s="39"/>
      <c r="G90" s="17"/>
      <c r="H90" s="17"/>
      <c r="I90" s="40"/>
    </row>
    <row r="91" spans="1:9" ht="140.25" x14ac:dyDescent="0.25">
      <c r="A91" s="26" t="s">
        <v>181</v>
      </c>
      <c r="B91" s="32" t="s">
        <v>99</v>
      </c>
      <c r="C91" s="27" t="s">
        <v>91</v>
      </c>
      <c r="D91" s="47">
        <v>1240</v>
      </c>
      <c r="E91" s="28"/>
      <c r="F91" s="29"/>
      <c r="G91" s="30">
        <f t="shared" ref="G91" si="17">ROUND(E91*F91+E91,2)</f>
        <v>0</v>
      </c>
      <c r="H91" s="30">
        <f t="shared" ref="H91:H94" si="18">D91*G91</f>
        <v>0</v>
      </c>
      <c r="I91" s="34" t="s">
        <v>105</v>
      </c>
    </row>
    <row r="92" spans="1:9" ht="164.25" customHeight="1" x14ac:dyDescent="0.25">
      <c r="A92" s="26" t="s">
        <v>182</v>
      </c>
      <c r="B92" s="27" t="s">
        <v>100</v>
      </c>
      <c r="C92" s="27" t="s">
        <v>91</v>
      </c>
      <c r="D92" s="47">
        <v>2688</v>
      </c>
      <c r="E92" s="28"/>
      <c r="F92" s="29"/>
      <c r="G92" s="30">
        <f>ROUND(E92*F92+E92,2)</f>
        <v>0</v>
      </c>
      <c r="H92" s="30">
        <f t="shared" si="18"/>
        <v>0</v>
      </c>
      <c r="I92" s="34" t="s">
        <v>105</v>
      </c>
    </row>
    <row r="93" spans="1:9" ht="71.25" customHeight="1" x14ac:dyDescent="0.25">
      <c r="A93" s="19" t="s">
        <v>183</v>
      </c>
      <c r="B93" s="27" t="s">
        <v>101</v>
      </c>
      <c r="C93" s="27" t="s">
        <v>102</v>
      </c>
      <c r="D93" s="47">
        <v>6</v>
      </c>
      <c r="E93" s="28"/>
      <c r="F93" s="29"/>
      <c r="G93" s="30">
        <f>ROUND(E93*F93+E93,2)</f>
        <v>0</v>
      </c>
      <c r="H93" s="30">
        <f t="shared" si="18"/>
        <v>0</v>
      </c>
      <c r="I93" s="34" t="s">
        <v>106</v>
      </c>
    </row>
    <row r="94" spans="1:9" ht="57" customHeight="1" x14ac:dyDescent="0.25">
      <c r="A94" s="26" t="s">
        <v>184</v>
      </c>
      <c r="B94" s="32" t="s">
        <v>103</v>
      </c>
      <c r="C94" s="27" t="s">
        <v>102</v>
      </c>
      <c r="D94" s="47">
        <v>50</v>
      </c>
      <c r="E94" s="28"/>
      <c r="F94" s="29"/>
      <c r="G94" s="30">
        <f>ROUND(E94*F94+E94,2)</f>
        <v>0</v>
      </c>
      <c r="H94" s="30">
        <f t="shared" si="18"/>
        <v>0</v>
      </c>
      <c r="I94" s="31" t="s">
        <v>72</v>
      </c>
    </row>
    <row r="95" spans="1:9" s="33" customFormat="1" x14ac:dyDescent="0.25">
      <c r="A95" s="41"/>
      <c r="B95" s="55" t="s">
        <v>70</v>
      </c>
      <c r="C95" s="56"/>
      <c r="D95" s="56"/>
      <c r="E95" s="56"/>
      <c r="F95" s="56"/>
      <c r="G95" s="57"/>
      <c r="H95" s="42">
        <f>SUM(H22:H94)</f>
        <v>0</v>
      </c>
      <c r="I95" s="41"/>
    </row>
    <row r="101" spans="4:4" x14ac:dyDescent="0.25">
      <c r="D101" s="53" t="s">
        <v>172</v>
      </c>
    </row>
  </sheetData>
  <mergeCells count="20">
    <mergeCell ref="B95:G95"/>
    <mergeCell ref="A15:I15"/>
    <mergeCell ref="A17:I17"/>
    <mergeCell ref="A4:I4"/>
    <mergeCell ref="E19:G19"/>
    <mergeCell ref="H19:H20"/>
    <mergeCell ref="A19:A20"/>
    <mergeCell ref="B19:B20"/>
    <mergeCell ref="C19:C20"/>
    <mergeCell ref="D19:D20"/>
    <mergeCell ref="A5:I5"/>
    <mergeCell ref="A6:I6"/>
    <mergeCell ref="A7:I7"/>
    <mergeCell ref="A8:I8"/>
    <mergeCell ref="A9:I9"/>
    <mergeCell ref="A10:I10"/>
    <mergeCell ref="A11:I11"/>
    <mergeCell ref="A12:I12"/>
    <mergeCell ref="A13:I13"/>
    <mergeCell ref="A14:I14"/>
  </mergeCells>
  <pageMargins left="0.7" right="0.7" top="0.75" bottom="0.75"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Środki czystości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2022-07-05T12:21:28Z</dcterms:modified>
</cp:coreProperties>
</file>